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rapp\surfdrive\TU Delft\Radiation measurements\Wallac\Ac\"/>
    </mc:Choice>
  </mc:AlternateContent>
  <xr:revisionPtr revIDLastSave="0" documentId="8_{086C4662-2D83-4773-9602-A5F8956B0631}" xr6:coauthVersionLast="47" xr6:coauthVersionMax="47" xr10:uidLastSave="{00000000-0000-0000-0000-000000000000}"/>
  <bookViews>
    <workbookView xWindow="28680" yWindow="-120" windowWidth="29040" windowHeight="15840" firstSheet="1" activeTab="1"/>
  </bookViews>
  <sheets>
    <sheet name="008659 (2)" sheetId="2" r:id="rId1"/>
    <sheet name="008659" sheetId="1" r:id="rId2"/>
  </sheets>
  <definedNames>
    <definedName name="ExternalData_1" localSheetId="0" hidden="1">'008659 (2)'!$A$1:$V$33</definedName>
  </definedNames>
  <calcPr calcId="191029"/>
</workbook>
</file>

<file path=xl/calcChain.xml><?xml version="1.0" encoding="utf-8"?>
<calcChain xmlns="http://schemas.openxmlformats.org/spreadsheetml/2006/main">
  <c r="Y26" i="1" l="1"/>
  <c r="X26" i="1"/>
  <c r="Y20" i="1"/>
  <c r="X20" i="1"/>
  <c r="Y14" i="1"/>
  <c r="X14" i="1"/>
  <c r="Y8" i="1"/>
  <c r="X8" i="1"/>
  <c r="Y2" i="1"/>
  <c r="X2" i="1"/>
  <c r="W4" i="1"/>
  <c r="W8" i="1"/>
  <c r="W10" i="1"/>
  <c r="W12" i="1"/>
  <c r="W14" i="1"/>
  <c r="W16" i="1"/>
  <c r="W18" i="1"/>
  <c r="W20" i="1"/>
  <c r="W22" i="1"/>
  <c r="W24" i="1"/>
  <c r="W26" i="1"/>
  <c r="W28" i="1"/>
  <c r="W30" i="1"/>
  <c r="W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2" i="1"/>
</calcChain>
</file>

<file path=xl/connections.xml><?xml version="1.0" encoding="utf-8"?>
<connections xmlns="http://schemas.openxmlformats.org/spreadsheetml/2006/main">
  <connection id="1" keepAlive="1" name="Query - 008659" description="Connection to the '008659' query in the workbook." type="5" refreshedVersion="8" background="1" saveData="1">
    <dbPr connection="Provider=Microsoft.Mashup.OleDb.1;Data Source=$Workbook$;Location=008659;Extended Properties=&quot;&quot;" command="SELECT * FROM [008659]"/>
  </connection>
</connections>
</file>

<file path=xl/sharedStrings.xml><?xml version="1.0" encoding="utf-8"?>
<sst xmlns="http://schemas.openxmlformats.org/spreadsheetml/2006/main" count="1400" uniqueCount="365">
  <si>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</si>
  <si>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</si>
  <si>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</si>
  <si>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</si>
  <si>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</si>
  <si>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</si>
  <si>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</si>
  <si>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</si>
  <si>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</si>
  <si>
    <t>Column10</t>
  </si>
  <si>
    <t>Column11</t>
  </si>
  <si>
    <t>Column12</t>
  </si>
  <si>
    <t>Column13</t>
  </si>
  <si>
    <t>Column14</t>
  </si>
  <si>
    <t>Column15</t>
  </si>
  <si>
    <t>Column16</t>
  </si>
  <si>
    <t>Column17</t>
  </si>
  <si>
    <t>Column18</t>
  </si>
  <si>
    <t>Column19</t>
  </si>
  <si>
    <t>Column20</t>
  </si>
  <si>
    <t>Column21</t>
  </si>
  <si>
    <t>Column22</t>
  </si>
  <si>
    <t>Protocol ID</t>
  </si>
  <si>
    <t>Protocol name</t>
  </si>
  <si>
    <t>Measurement date &amp; time</t>
  </si>
  <si>
    <t>Completion status</t>
  </si>
  <si>
    <t>Run ID</t>
  </si>
  <si>
    <t>Rack</t>
  </si>
  <si>
    <t>Det</t>
  </si>
  <si>
    <t>Pos</t>
  </si>
  <si>
    <t>Time</t>
  </si>
  <si>
    <t>Sample code</t>
  </si>
  <si>
    <t>Ra-223 narrow Counts</t>
  </si>
  <si>
    <t>Ra-223 narrow CPM</t>
  </si>
  <si>
    <t>Ra-223 narrow Error %</t>
  </si>
  <si>
    <t>Ra-223 narrow Info</t>
  </si>
  <si>
    <t>Fr-221 Counts</t>
  </si>
  <si>
    <t>Fr-221 CPM</t>
  </si>
  <si>
    <t>Fr-221 Error %</t>
  </si>
  <si>
    <t>Fr-221 Info</t>
  </si>
  <si>
    <t>Bi-213 Counts</t>
  </si>
  <si>
    <t>Bi-213 CPM</t>
  </si>
  <si>
    <t>Bi-213 Error %</t>
  </si>
  <si>
    <t>Bi-213 Info</t>
  </si>
  <si>
    <t>45</t>
  </si>
  <si>
    <t>Ra-223 + Fr-221 + Bi-213</t>
  </si>
  <si>
    <t>2024-03-26 15:09:28</t>
  </si>
  <si>
    <t>0</t>
  </si>
  <si>
    <t>8659</t>
  </si>
  <si>
    <t>1</t>
  </si>
  <si>
    <t>90.03</t>
  </si>
  <si>
    <t/>
  </si>
  <si>
    <t>835</t>
  </si>
  <si>
    <t>556.76</t>
  </si>
  <si>
    <t>4.24</t>
  </si>
  <si>
    <t>3804.68</t>
  </si>
  <si>
    <t>2536.87</t>
  </si>
  <si>
    <t>1.99</t>
  </si>
  <si>
    <t>3624.18</t>
  </si>
  <si>
    <t>2416.52</t>
  </si>
  <si>
    <t>2.03</t>
  </si>
  <si>
    <t>2024-03-26 15:11:13</t>
  </si>
  <si>
    <t>2</t>
  </si>
  <si>
    <t>91.26</t>
  </si>
  <si>
    <t>60.82</t>
  </si>
  <si>
    <t>12.82</t>
  </si>
  <si>
    <t>191.7</t>
  </si>
  <si>
    <t>127.76</t>
  </si>
  <si>
    <t>8.85</t>
  </si>
  <si>
    <t>188.31</t>
  </si>
  <si>
    <t>125.5</t>
  </si>
  <si>
    <t>8.93</t>
  </si>
  <si>
    <t>2024-03-26 15:12:57</t>
  </si>
  <si>
    <t>3</t>
  </si>
  <si>
    <t>892.37</t>
  </si>
  <si>
    <t>595.04</t>
  </si>
  <si>
    <t>4.1</t>
  </si>
  <si>
    <t>4126.91</t>
  </si>
  <si>
    <t>2751.83</t>
  </si>
  <si>
    <t>1.91</t>
  </si>
  <si>
    <t>3802.68</t>
  </si>
  <si>
    <t>2535.63</t>
  </si>
  <si>
    <t>2024-03-26 15:14:41</t>
  </si>
  <si>
    <t>4</t>
  </si>
  <si>
    <t>90.04</t>
  </si>
  <si>
    <t>68</t>
  </si>
  <si>
    <t>45.31</t>
  </si>
  <si>
    <t>14.86</t>
  </si>
  <si>
    <t>65</t>
  </si>
  <si>
    <t>43.31</t>
  </si>
  <si>
    <t>15.19</t>
  </si>
  <si>
    <t>72.94</t>
  </si>
  <si>
    <t>48.6</t>
  </si>
  <si>
    <t>14.34</t>
  </si>
  <si>
    <t>2024-03-26 15:16:25</t>
  </si>
  <si>
    <t>5</t>
  </si>
  <si>
    <t>314.82</t>
  </si>
  <si>
    <t>209.85</t>
  </si>
  <si>
    <t>6.9</t>
  </si>
  <si>
    <t>1612.4</t>
  </si>
  <si>
    <t>1074.8</t>
  </si>
  <si>
    <t>3.05</t>
  </si>
  <si>
    <t>1300.31</t>
  </si>
  <si>
    <t>866.76</t>
  </si>
  <si>
    <t>3.4</t>
  </si>
  <si>
    <t>2024-03-26 15:18:34</t>
  </si>
  <si>
    <t>175.53</t>
  </si>
  <si>
    <t>116.99</t>
  </si>
  <si>
    <t>9.25</t>
  </si>
  <si>
    <t>393.16</t>
  </si>
  <si>
    <t>262.04</t>
  </si>
  <si>
    <t>6.18</t>
  </si>
  <si>
    <t>631.86</t>
  </si>
  <si>
    <t>421.14</t>
  </si>
  <si>
    <t>4.87</t>
  </si>
  <si>
    <t>2024-03-26 15:20:18</t>
  </si>
  <si>
    <t>90.05</t>
  </si>
  <si>
    <t>248.18</t>
  </si>
  <si>
    <t>165.39</t>
  </si>
  <si>
    <t>7.78</t>
  </si>
  <si>
    <t>1118.25</t>
  </si>
  <si>
    <t>745.21</t>
  </si>
  <si>
    <t>3.66</t>
  </si>
  <si>
    <t>975.06</t>
  </si>
  <si>
    <t>649.79</t>
  </si>
  <si>
    <t>3.92</t>
  </si>
  <si>
    <t>2024-03-26 15:22:02</t>
  </si>
  <si>
    <t>126.9</t>
  </si>
  <si>
    <t>84.56</t>
  </si>
  <si>
    <t>10.87</t>
  </si>
  <si>
    <t>238.23</t>
  </si>
  <si>
    <t>158.76</t>
  </si>
  <si>
    <t>7.94</t>
  </si>
  <si>
    <t>440</t>
  </si>
  <si>
    <t>293.22</t>
  </si>
  <si>
    <t>5.84</t>
  </si>
  <si>
    <t>2024-03-26 15:23:46</t>
  </si>
  <si>
    <t>201.68</t>
  </si>
  <si>
    <t>134.41</t>
  </si>
  <si>
    <t>8.63</t>
  </si>
  <si>
    <t>928.25</t>
  </si>
  <si>
    <t>618.6</t>
  </si>
  <si>
    <t>4.02</t>
  </si>
  <si>
    <t>749.18</t>
  </si>
  <si>
    <t>499.27</t>
  </si>
  <si>
    <t>4.48</t>
  </si>
  <si>
    <t>2024-03-26 15:25:30</t>
  </si>
  <si>
    <t>140.9</t>
  </si>
  <si>
    <t>93.89</t>
  </si>
  <si>
    <t>10.32</t>
  </si>
  <si>
    <t>216.78</t>
  </si>
  <si>
    <t>144.45</t>
  </si>
  <si>
    <t>8.32</t>
  </si>
  <si>
    <t>445.18</t>
  </si>
  <si>
    <t>296.66</t>
  </si>
  <si>
    <t>5.81</t>
  </si>
  <si>
    <t>2024-03-26 15:27:39</t>
  </si>
  <si>
    <t>265.53</t>
  </si>
  <si>
    <t>176.95</t>
  </si>
  <si>
    <t>7.52</t>
  </si>
  <si>
    <t>1156.17</t>
  </si>
  <si>
    <t>770.48</t>
  </si>
  <si>
    <t>3.6</t>
  </si>
  <si>
    <t>786.55</t>
  </si>
  <si>
    <t>524.17</t>
  </si>
  <si>
    <t>4.37</t>
  </si>
  <si>
    <t>2024-03-26 15:29:23</t>
  </si>
  <si>
    <t>187.9</t>
  </si>
  <si>
    <t>125.22</t>
  </si>
  <si>
    <t>8.94</t>
  </si>
  <si>
    <t>253.93</t>
  </si>
  <si>
    <t>169.22</t>
  </si>
  <si>
    <t>7.69</t>
  </si>
  <si>
    <t>811.12</t>
  </si>
  <si>
    <t>540.54</t>
  </si>
  <si>
    <t>4.3</t>
  </si>
  <si>
    <t>2024-03-26 15:31:07</t>
  </si>
  <si>
    <t>408.92</t>
  </si>
  <si>
    <t>272.54</t>
  </si>
  <si>
    <t>6.06</t>
  </si>
  <si>
    <t>1792.11</t>
  </si>
  <si>
    <t>1194.4</t>
  </si>
  <si>
    <t>2.89</t>
  </si>
  <si>
    <t>1488.37</t>
  </si>
  <si>
    <t>991.97</t>
  </si>
  <si>
    <t>3.18</t>
  </si>
  <si>
    <t>2024-03-26 15:32:51</t>
  </si>
  <si>
    <t>90.06</t>
  </si>
  <si>
    <t>120.9</t>
  </si>
  <si>
    <t>80.55</t>
  </si>
  <si>
    <t>11.14</t>
  </si>
  <si>
    <t>329.63</t>
  </si>
  <si>
    <t>219.61</t>
  </si>
  <si>
    <t>6.75</t>
  </si>
  <si>
    <t>384.94</t>
  </si>
  <si>
    <t>256.47</t>
  </si>
  <si>
    <t>6.24</t>
  </si>
  <si>
    <t>2024-03-26 15:34:36</t>
  </si>
  <si>
    <t>376.68</t>
  </si>
  <si>
    <t>251.06</t>
  </si>
  <si>
    <t>6.31</t>
  </si>
  <si>
    <t>1735.49</t>
  </si>
  <si>
    <t>1156.68</t>
  </si>
  <si>
    <t>2.94</t>
  </si>
  <si>
    <t>1583.75</t>
  </si>
  <si>
    <t>1055.55</t>
  </si>
  <si>
    <t>3.08</t>
  </si>
  <si>
    <t>2024-03-26 15:36:56</t>
  </si>
  <si>
    <t>85.9</t>
  </si>
  <si>
    <t>57.25</t>
  </si>
  <si>
    <t>13.22</t>
  </si>
  <si>
    <t>145.7</t>
  </si>
  <si>
    <t>97.1</t>
  </si>
  <si>
    <t>10.15</t>
  </si>
  <si>
    <t>210.25</t>
  </si>
  <si>
    <t>140.12</t>
  </si>
  <si>
    <t>8.45</t>
  </si>
  <si>
    <t>2024-03-26 15:38:40</t>
  </si>
  <si>
    <t>360.58</t>
  </si>
  <si>
    <t>240.33</t>
  </si>
  <si>
    <t>6.45</t>
  </si>
  <si>
    <t>1696.41</t>
  </si>
  <si>
    <t>1130.66</t>
  </si>
  <si>
    <t>2.97</t>
  </si>
  <si>
    <t>1471.57</t>
  </si>
  <si>
    <t>980.8</t>
  </si>
  <si>
    <t>3.19</t>
  </si>
  <si>
    <t>2024-03-26 15:40:24</t>
  </si>
  <si>
    <t>165.26</t>
  </si>
  <si>
    <t>110.13</t>
  </si>
  <si>
    <t>9.53</t>
  </si>
  <si>
    <t>458.16</t>
  </si>
  <si>
    <t>305.31</t>
  </si>
  <si>
    <t>5.72</t>
  </si>
  <si>
    <t>469.31</t>
  </si>
  <si>
    <t>312.74</t>
  </si>
  <si>
    <t>5.65</t>
  </si>
  <si>
    <t>2024-03-26 15:42:08</t>
  </si>
  <si>
    <t>248.16</t>
  </si>
  <si>
    <t>165.38</t>
  </si>
  <si>
    <t>1110.09</t>
  </si>
  <si>
    <t>739.8</t>
  </si>
  <si>
    <t>3.68</t>
  </si>
  <si>
    <t>974.75</t>
  </si>
  <si>
    <t>649.6</t>
  </si>
  <si>
    <t>2024-03-26 15:43:52</t>
  </si>
  <si>
    <t>76.13</t>
  </si>
  <si>
    <t>50.72</t>
  </si>
  <si>
    <t>14.04</t>
  </si>
  <si>
    <t>105.62</t>
  </si>
  <si>
    <t>70.36</t>
  </si>
  <si>
    <t>11.92</t>
  </si>
  <si>
    <t>165.25</t>
  </si>
  <si>
    <t>110.09</t>
  </si>
  <si>
    <t>2024-03-26 15:46:13</t>
  </si>
  <si>
    <t>305.68</t>
  </si>
  <si>
    <t>203.76</t>
  </si>
  <si>
    <t>7.01</t>
  </si>
  <si>
    <t>1430.48</t>
  </si>
  <si>
    <t>953.52</t>
  </si>
  <si>
    <t>3.24</t>
  </si>
  <si>
    <t>1331.62</t>
  </si>
  <si>
    <t>887.62</t>
  </si>
  <si>
    <t>3.36</t>
  </si>
  <si>
    <t>2024-03-26 15:47:57</t>
  </si>
  <si>
    <t>87.13</t>
  </si>
  <si>
    <t>58.05</t>
  </si>
  <si>
    <t>13.12</t>
  </si>
  <si>
    <t>108.85</t>
  </si>
  <si>
    <t>72.52</t>
  </si>
  <si>
    <t>11.74</t>
  </si>
  <si>
    <t>194.94</t>
  </si>
  <si>
    <t>129.88</t>
  </si>
  <si>
    <t>8.77</t>
  </si>
  <si>
    <t>2024-03-26 15:49:42</t>
  </si>
  <si>
    <t>241.66</t>
  </si>
  <si>
    <t>161.04</t>
  </si>
  <si>
    <t>7.88</t>
  </si>
  <si>
    <t>1005.47</t>
  </si>
  <si>
    <t>670.04</t>
  </si>
  <si>
    <t>3.86</t>
  </si>
  <si>
    <t>967.82</t>
  </si>
  <si>
    <t>644.94</t>
  </si>
  <si>
    <t>3.94</t>
  </si>
  <si>
    <t>2024-03-26 15:51:26</t>
  </si>
  <si>
    <t>77</t>
  </si>
  <si>
    <t>51.31</t>
  </si>
  <si>
    <t>13.96</t>
  </si>
  <si>
    <t>131.16</t>
  </si>
  <si>
    <t>87.4</t>
  </si>
  <si>
    <t>10.7</t>
  </si>
  <si>
    <t>184.94</t>
  </si>
  <si>
    <t>123.23</t>
  </si>
  <si>
    <t>9.01</t>
  </si>
  <si>
    <t>2024-03-26 15:53:10</t>
  </si>
  <si>
    <t>168.26</t>
  </si>
  <si>
    <t>112.13</t>
  </si>
  <si>
    <t>9.44</t>
  </si>
  <si>
    <t>669.01</t>
  </si>
  <si>
    <t>445.83</t>
  </si>
  <si>
    <t>4.74</t>
  </si>
  <si>
    <t>616.69</t>
  </si>
  <si>
    <t>410.96</t>
  </si>
  <si>
    <t>4.93</t>
  </si>
  <si>
    <t>2024-03-26 15:55:19</t>
  </si>
  <si>
    <t>6</t>
  </si>
  <si>
    <t>109.13</t>
  </si>
  <si>
    <t>72.72</t>
  </si>
  <si>
    <t>11.73</t>
  </si>
  <si>
    <t>378.78</t>
  </si>
  <si>
    <t>252.39</t>
  </si>
  <si>
    <t>6.29</t>
  </si>
  <si>
    <t>355.94</t>
  </si>
  <si>
    <t>237.17</t>
  </si>
  <si>
    <t>6.49</t>
  </si>
  <si>
    <t>2024-03-26 15:57:03</t>
  </si>
  <si>
    <t>87</t>
  </si>
  <si>
    <t>57.97</t>
  </si>
  <si>
    <t>13.13</t>
  </si>
  <si>
    <t>246.39</t>
  </si>
  <si>
    <t>164.19</t>
  </si>
  <si>
    <t>7.8</t>
  </si>
  <si>
    <t>217.31</t>
  </si>
  <si>
    <t>144.81</t>
  </si>
  <si>
    <t>8.31</t>
  </si>
  <si>
    <t>2024-03-26 15:58:47</t>
  </si>
  <si>
    <t>91.13</t>
  </si>
  <si>
    <t>60.74</t>
  </si>
  <si>
    <t>12.83</t>
  </si>
  <si>
    <t>160.16</t>
  </si>
  <si>
    <t>106.74</t>
  </si>
  <si>
    <t>9.68</t>
  </si>
  <si>
    <t>315.31</t>
  </si>
  <si>
    <t>210.14</t>
  </si>
  <si>
    <t>2024-03-26 16:00:31</t>
  </si>
  <si>
    <t>162.03</t>
  </si>
  <si>
    <t>107.99</t>
  </si>
  <si>
    <t>9.62</t>
  </si>
  <si>
    <t>626.08</t>
  </si>
  <si>
    <t>417.29</t>
  </si>
  <si>
    <t>4.9</t>
  </si>
  <si>
    <t>513.82</t>
  </si>
  <si>
    <t>342.46</t>
  </si>
  <si>
    <t>5.4</t>
  </si>
  <si>
    <t>2024-03-26 16:02:15</t>
  </si>
  <si>
    <t>159.9</t>
  </si>
  <si>
    <t>106.53</t>
  </si>
  <si>
    <t>9.69</t>
  </si>
  <si>
    <t>379.55</t>
  </si>
  <si>
    <t>252.88</t>
  </si>
  <si>
    <t>588.25</t>
  </si>
  <si>
    <t>391.93</t>
  </si>
  <si>
    <t>5.05</t>
  </si>
  <si>
    <t>2024-03-26 16:04:25</t>
  </si>
  <si>
    <t>7</t>
  </si>
  <si>
    <t>45.77</t>
  </si>
  <si>
    <t>30.5</t>
  </si>
  <si>
    <t>18.11</t>
  </si>
  <si>
    <t>26</t>
  </si>
  <si>
    <t>17.32</t>
  </si>
  <si>
    <t>24.03</t>
  </si>
  <si>
    <t>23</t>
  </si>
  <si>
    <t>15.33</t>
  </si>
  <si>
    <t>25.54</t>
  </si>
  <si>
    <t>minus BG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</si>
</sst>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2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ExternalData_1" connectionId="1" autoFormatId="16" applyNumberFormats="0" applyBorderFormats="0" applyFontFormats="0" applyPatternFormats="0" applyAlignmentFormats="0" applyWidthHeightFormats="0">
  <queryTableRefresh nextId="23">
    <queryTableFields count="22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  <queryTableField id="13" name="Column13" tableColumnId="13"/>
      <queryTableField id="14" name="Column14" tableColumnId="14"/>
      <queryTableField id="15" name="Column15" tableColumnId="15"/>
      <queryTableField id="16" name="Column16" tableColumnId="16"/>
      <queryTableField id="17" name="Column17" tableColumnId="17"/>
      <queryTableField id="18" name="Column18" tableColumnId="18"/>
      <queryTableField id="19" name="Column19" tableColumnId="19"/>
      <queryTableField id="20" name="Column20" tableColumnId="20"/>
      <queryTableField id="21" name="Column21" tableColumnId="21"/>
      <queryTableField id="22" name="Column22" tableColumnId="2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_008659" displayName="_008659" ref="A1:V33" tableType="queryTable" totalsRowShown="0">
  <autoFilter ref="A1:V33"/>
  <tableColumns count="22">
    <tableColumn id="1" uniqueName="1" name="Column1" queryTableFieldId="1" dataDxfId="21"/>
    <tableColumn id="2" uniqueName="2" name="Column2" queryTableFieldId="2" dataDxfId="20"/>
    <tableColumn id="3" uniqueName="3" name="Column3" queryTableFieldId="3" dataDxfId="19"/>
    <tableColumn id="4" uniqueName="4" name="Column4" queryTableFieldId="4" dataDxfId="18"/>
    <tableColumn id="5" uniqueName="5" name="Column5" queryTableFieldId="5" dataDxfId="17"/>
    <tableColumn id="6" uniqueName="6" name="Column6" queryTableFieldId="6" dataDxfId="16"/>
    <tableColumn id="7" uniqueName="7" name="Column7" queryTableFieldId="7" dataDxfId="15"/>
    <tableColumn id="8" uniqueName="8" name="Column8" queryTableFieldId="8" dataDxfId="14"/>
    <tableColumn id="9" uniqueName="9" name="Column9" queryTableFieldId="9" dataDxfId="13"/>
    <tableColumn id="10" uniqueName="10" name="Column10" queryTableFieldId="10" dataDxfId="12"/>
    <tableColumn id="11" uniqueName="11" name="Column11" queryTableFieldId="11" dataDxfId="11"/>
    <tableColumn id="12" uniqueName="12" name="Column12" queryTableFieldId="12" dataDxfId="10"/>
    <tableColumn id="13" uniqueName="13" name="Column13" queryTableFieldId="13" dataDxfId="9"/>
    <tableColumn id="14" uniqueName="14" name="Column14" queryTableFieldId="14" dataDxfId="8"/>
    <tableColumn id="15" uniqueName="15" name="Column15" queryTableFieldId="15" dataDxfId="7"/>
    <tableColumn id="16" uniqueName="16" name="Column16" queryTableFieldId="16" dataDxfId="6"/>
    <tableColumn id="17" uniqueName="17" name="Column17" queryTableFieldId="17" dataDxfId="5"/>
    <tableColumn id="18" uniqueName="18" name="Column18" queryTableFieldId="18" dataDxfId="4"/>
    <tableColumn id="19" uniqueName="19" name="Column19" queryTableFieldId="19" dataDxfId="3"/>
    <tableColumn id="20" uniqueName="20" name="Column20" queryTableFieldId="20" dataDxfId="2"/>
    <tableColumn id="21" uniqueName="21" name="Column21" queryTableFieldId="21" dataDxfId="1"/>
    <tableColumn id="22" uniqueName="22" name="Column22" queryTableFieldId="22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"/>
  <sheetViews>
    <sheetView topLeftCell="I1" workbookViewId="0">
      <selection activeCell="A2" sqref="A2:V33"/>
    </sheetView>
  </sheetViews>
  <sheetFormatPr defaultRowHeight="15" x14ac:dyDescent="0.25"/>
  <cols>
    <col min="1" max="1" width="11.140625" bestFit="1" customWidth="1"/>
    <col min="2" max="2" width="21.85546875" bestFit="1" customWidth="1"/>
    <col min="3" max="3" width="24.7109375" bestFit="1" customWidth="1"/>
    <col min="4" max="4" width="17.42578125" bestFit="1" customWidth="1"/>
    <col min="5" max="9" width="11.140625" bestFit="1" customWidth="1"/>
    <col min="10" max="10" width="12.28515625" bestFit="1" customWidth="1"/>
    <col min="11" max="11" width="20.42578125" bestFit="1" customWidth="1"/>
    <col min="12" max="12" width="18.28515625" bestFit="1" customWidth="1"/>
    <col min="13" max="13" width="20.5703125" bestFit="1" customWidth="1"/>
    <col min="14" max="14" width="17.85546875" bestFit="1" customWidth="1"/>
    <col min="15" max="15" width="13.140625" bestFit="1" customWidth="1"/>
    <col min="16" max="16" width="12.140625" bestFit="1" customWidth="1"/>
    <col min="17" max="17" width="13.28515625" bestFit="1" customWidth="1"/>
    <col min="18" max="18" width="12.140625" bestFit="1" customWidth="1"/>
    <col min="19" max="19" width="13.140625" bestFit="1" customWidth="1"/>
    <col min="20" max="20" width="12.140625" bestFit="1" customWidth="1"/>
    <col min="21" max="21" width="13.28515625" bestFit="1" customWidth="1"/>
    <col min="22" max="22" width="12.14062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 s="1" t="s">
        <v>22</v>
      </c>
      <c r="B2" s="1" t="s">
        <v>23</v>
      </c>
      <c r="C2" s="1" t="s">
        <v>24</v>
      </c>
      <c r="D2" s="1" t="s">
        <v>25</v>
      </c>
      <c r="E2" s="1" t="s">
        <v>26</v>
      </c>
      <c r="F2" s="1" t="s">
        <v>27</v>
      </c>
      <c r="G2" s="1" t="s">
        <v>28</v>
      </c>
      <c r="H2" s="1" t="s">
        <v>29</v>
      </c>
      <c r="I2" s="1" t="s">
        <v>30</v>
      </c>
      <c r="J2" s="1" t="s">
        <v>31</v>
      </c>
      <c r="K2" s="1" t="s">
        <v>32</v>
      </c>
      <c r="L2" s="1" t="s">
        <v>33</v>
      </c>
      <c r="M2" s="1" t="s">
        <v>34</v>
      </c>
      <c r="N2" s="1" t="s">
        <v>35</v>
      </c>
      <c r="O2" s="1" t="s">
        <v>36</v>
      </c>
      <c r="P2" s="1" t="s">
        <v>37</v>
      </c>
      <c r="Q2" s="1" t="s">
        <v>38</v>
      </c>
      <c r="R2" s="1" t="s">
        <v>39</v>
      </c>
      <c r="S2" s="1" t="s">
        <v>40</v>
      </c>
      <c r="T2" s="1" t="s">
        <v>41</v>
      </c>
      <c r="U2" s="1" t="s">
        <v>42</v>
      </c>
      <c r="V2" s="1" t="s">
        <v>43</v>
      </c>
    </row>
    <row r="3" spans="1:22" x14ac:dyDescent="0.25">
      <c r="A3" s="1" t="s">
        <v>44</v>
      </c>
      <c r="B3" s="1" t="s">
        <v>45</v>
      </c>
      <c r="C3" s="1" t="s">
        <v>46</v>
      </c>
      <c r="D3" s="1" t="s">
        <v>47</v>
      </c>
      <c r="E3" s="1" t="s">
        <v>48</v>
      </c>
      <c r="F3" s="1" t="s">
        <v>49</v>
      </c>
      <c r="G3" s="1" t="s">
        <v>49</v>
      </c>
      <c r="H3" s="1" t="s">
        <v>49</v>
      </c>
      <c r="I3" s="1" t="s">
        <v>50</v>
      </c>
      <c r="J3" s="1" t="s">
        <v>51</v>
      </c>
      <c r="K3" s="1" t="s">
        <v>52</v>
      </c>
      <c r="L3" s="1" t="s">
        <v>53</v>
      </c>
      <c r="M3" s="1" t="s">
        <v>54</v>
      </c>
      <c r="N3" s="1" t="s">
        <v>51</v>
      </c>
      <c r="O3" s="1" t="s">
        <v>55</v>
      </c>
      <c r="P3" s="1" t="s">
        <v>56</v>
      </c>
      <c r="Q3" s="1" t="s">
        <v>57</v>
      </c>
      <c r="R3" s="1" t="s">
        <v>51</v>
      </c>
      <c r="S3" s="1" t="s">
        <v>58</v>
      </c>
      <c r="T3" s="1" t="s">
        <v>59</v>
      </c>
      <c r="U3" s="1" t="s">
        <v>60</v>
      </c>
      <c r="V3" s="1" t="s">
        <v>51</v>
      </c>
    </row>
    <row r="4" spans="1:22" x14ac:dyDescent="0.25">
      <c r="A4" s="1" t="s">
        <v>44</v>
      </c>
      <c r="B4" s="1" t="s">
        <v>45</v>
      </c>
      <c r="C4" s="1" t="s">
        <v>61</v>
      </c>
      <c r="D4" s="1" t="s">
        <v>47</v>
      </c>
      <c r="E4" s="1" t="s">
        <v>48</v>
      </c>
      <c r="F4" s="1" t="s">
        <v>49</v>
      </c>
      <c r="G4" s="1" t="s">
        <v>49</v>
      </c>
      <c r="H4" s="1" t="s">
        <v>62</v>
      </c>
      <c r="I4" s="1" t="s">
        <v>50</v>
      </c>
      <c r="J4" s="1" t="s">
        <v>51</v>
      </c>
      <c r="K4" s="1" t="s">
        <v>63</v>
      </c>
      <c r="L4" s="1" t="s">
        <v>64</v>
      </c>
      <c r="M4" s="1" t="s">
        <v>65</v>
      </c>
      <c r="N4" s="1" t="s">
        <v>51</v>
      </c>
      <c r="O4" s="1" t="s">
        <v>66</v>
      </c>
      <c r="P4" s="1" t="s">
        <v>67</v>
      </c>
      <c r="Q4" s="1" t="s">
        <v>68</v>
      </c>
      <c r="R4" s="1" t="s">
        <v>51</v>
      </c>
      <c r="S4" s="1" t="s">
        <v>69</v>
      </c>
      <c r="T4" s="1" t="s">
        <v>70</v>
      </c>
      <c r="U4" s="1" t="s">
        <v>71</v>
      </c>
      <c r="V4" s="1" t="s">
        <v>51</v>
      </c>
    </row>
    <row r="5" spans="1:22" x14ac:dyDescent="0.25">
      <c r="A5" s="1" t="s">
        <v>44</v>
      </c>
      <c r="B5" s="1" t="s">
        <v>45</v>
      </c>
      <c r="C5" s="1" t="s">
        <v>72</v>
      </c>
      <c r="D5" s="1" t="s">
        <v>47</v>
      </c>
      <c r="E5" s="1" t="s">
        <v>48</v>
      </c>
      <c r="F5" s="1" t="s">
        <v>49</v>
      </c>
      <c r="G5" s="1" t="s">
        <v>49</v>
      </c>
      <c r="H5" s="1" t="s">
        <v>73</v>
      </c>
      <c r="I5" s="1" t="s">
        <v>50</v>
      </c>
      <c r="J5" s="1" t="s">
        <v>51</v>
      </c>
      <c r="K5" s="1" t="s">
        <v>74</v>
      </c>
      <c r="L5" s="1" t="s">
        <v>75</v>
      </c>
      <c r="M5" s="1" t="s">
        <v>76</v>
      </c>
      <c r="N5" s="1" t="s">
        <v>51</v>
      </c>
      <c r="O5" s="1" t="s">
        <v>77</v>
      </c>
      <c r="P5" s="1" t="s">
        <v>78</v>
      </c>
      <c r="Q5" s="1" t="s">
        <v>79</v>
      </c>
      <c r="R5" s="1" t="s">
        <v>51</v>
      </c>
      <c r="S5" s="1" t="s">
        <v>80</v>
      </c>
      <c r="T5" s="1" t="s">
        <v>81</v>
      </c>
      <c r="U5" s="1" t="s">
        <v>57</v>
      </c>
      <c r="V5" s="1" t="s">
        <v>51</v>
      </c>
    </row>
    <row r="6" spans="1:22" x14ac:dyDescent="0.25">
      <c r="A6" s="1" t="s">
        <v>44</v>
      </c>
      <c r="B6" s="1" t="s">
        <v>45</v>
      </c>
      <c r="C6" s="1" t="s">
        <v>82</v>
      </c>
      <c r="D6" s="1" t="s">
        <v>47</v>
      </c>
      <c r="E6" s="1" t="s">
        <v>48</v>
      </c>
      <c r="F6" s="1" t="s">
        <v>49</v>
      </c>
      <c r="G6" s="1" t="s">
        <v>49</v>
      </c>
      <c r="H6" s="1" t="s">
        <v>83</v>
      </c>
      <c r="I6" s="1" t="s">
        <v>84</v>
      </c>
      <c r="J6" s="1" t="s">
        <v>51</v>
      </c>
      <c r="K6" s="1" t="s">
        <v>85</v>
      </c>
      <c r="L6" s="1" t="s">
        <v>86</v>
      </c>
      <c r="M6" s="1" t="s">
        <v>87</v>
      </c>
      <c r="N6" s="1" t="s">
        <v>51</v>
      </c>
      <c r="O6" s="1" t="s">
        <v>88</v>
      </c>
      <c r="P6" s="1" t="s">
        <v>89</v>
      </c>
      <c r="Q6" s="1" t="s">
        <v>90</v>
      </c>
      <c r="R6" s="1" t="s">
        <v>51</v>
      </c>
      <c r="S6" s="1" t="s">
        <v>91</v>
      </c>
      <c r="T6" s="1" t="s">
        <v>92</v>
      </c>
      <c r="U6" s="1" t="s">
        <v>93</v>
      </c>
      <c r="V6" s="1" t="s">
        <v>51</v>
      </c>
    </row>
    <row r="7" spans="1:22" x14ac:dyDescent="0.25">
      <c r="A7" s="1" t="s">
        <v>44</v>
      </c>
      <c r="B7" s="1" t="s">
        <v>45</v>
      </c>
      <c r="C7" s="1" t="s">
        <v>94</v>
      </c>
      <c r="D7" s="1" t="s">
        <v>47</v>
      </c>
      <c r="E7" s="1" t="s">
        <v>48</v>
      </c>
      <c r="F7" s="1" t="s">
        <v>49</v>
      </c>
      <c r="G7" s="1" t="s">
        <v>49</v>
      </c>
      <c r="H7" s="1" t="s">
        <v>95</v>
      </c>
      <c r="I7" s="1" t="s">
        <v>50</v>
      </c>
      <c r="J7" s="1" t="s">
        <v>51</v>
      </c>
      <c r="K7" s="1" t="s">
        <v>96</v>
      </c>
      <c r="L7" s="1" t="s">
        <v>97</v>
      </c>
      <c r="M7" s="1" t="s">
        <v>98</v>
      </c>
      <c r="N7" s="1" t="s">
        <v>51</v>
      </c>
      <c r="O7" s="1" t="s">
        <v>99</v>
      </c>
      <c r="P7" s="1" t="s">
        <v>100</v>
      </c>
      <c r="Q7" s="1" t="s">
        <v>101</v>
      </c>
      <c r="R7" s="1" t="s">
        <v>51</v>
      </c>
      <c r="S7" s="1" t="s">
        <v>102</v>
      </c>
      <c r="T7" s="1" t="s">
        <v>103</v>
      </c>
      <c r="U7" s="1" t="s">
        <v>104</v>
      </c>
      <c r="V7" s="1" t="s">
        <v>51</v>
      </c>
    </row>
    <row r="8" spans="1:22" x14ac:dyDescent="0.25">
      <c r="A8" s="1" t="s">
        <v>44</v>
      </c>
      <c r="B8" s="1" t="s">
        <v>45</v>
      </c>
      <c r="C8" s="1" t="s">
        <v>105</v>
      </c>
      <c r="D8" s="1" t="s">
        <v>47</v>
      </c>
      <c r="E8" s="1" t="s">
        <v>48</v>
      </c>
      <c r="F8" s="1" t="s">
        <v>62</v>
      </c>
      <c r="G8" s="1" t="s">
        <v>49</v>
      </c>
      <c r="H8" s="1" t="s">
        <v>49</v>
      </c>
      <c r="I8" s="1" t="s">
        <v>50</v>
      </c>
      <c r="J8" s="1" t="s">
        <v>51</v>
      </c>
      <c r="K8" s="1" t="s">
        <v>106</v>
      </c>
      <c r="L8" s="1" t="s">
        <v>107</v>
      </c>
      <c r="M8" s="1" t="s">
        <v>108</v>
      </c>
      <c r="N8" s="1" t="s">
        <v>51</v>
      </c>
      <c r="O8" s="1" t="s">
        <v>109</v>
      </c>
      <c r="P8" s="1" t="s">
        <v>110</v>
      </c>
      <c r="Q8" s="1" t="s">
        <v>111</v>
      </c>
      <c r="R8" s="1" t="s">
        <v>51</v>
      </c>
      <c r="S8" s="1" t="s">
        <v>112</v>
      </c>
      <c r="T8" s="1" t="s">
        <v>113</v>
      </c>
      <c r="U8" s="1" t="s">
        <v>114</v>
      </c>
      <c r="V8" s="1" t="s">
        <v>51</v>
      </c>
    </row>
    <row r="9" spans="1:22" x14ac:dyDescent="0.25">
      <c r="A9" s="1" t="s">
        <v>44</v>
      </c>
      <c r="B9" s="1" t="s">
        <v>45</v>
      </c>
      <c r="C9" s="1" t="s">
        <v>115</v>
      </c>
      <c r="D9" s="1" t="s">
        <v>47</v>
      </c>
      <c r="E9" s="1" t="s">
        <v>48</v>
      </c>
      <c r="F9" s="1" t="s">
        <v>62</v>
      </c>
      <c r="G9" s="1" t="s">
        <v>49</v>
      </c>
      <c r="H9" s="1" t="s">
        <v>62</v>
      </c>
      <c r="I9" s="1" t="s">
        <v>116</v>
      </c>
      <c r="J9" s="1" t="s">
        <v>51</v>
      </c>
      <c r="K9" s="1" t="s">
        <v>117</v>
      </c>
      <c r="L9" s="1" t="s">
        <v>118</v>
      </c>
      <c r="M9" s="1" t="s">
        <v>119</v>
      </c>
      <c r="N9" s="1" t="s">
        <v>51</v>
      </c>
      <c r="O9" s="1" t="s">
        <v>120</v>
      </c>
      <c r="P9" s="1" t="s">
        <v>121</v>
      </c>
      <c r="Q9" s="1" t="s">
        <v>122</v>
      </c>
      <c r="R9" s="1" t="s">
        <v>51</v>
      </c>
      <c r="S9" s="1" t="s">
        <v>123</v>
      </c>
      <c r="T9" s="1" t="s">
        <v>124</v>
      </c>
      <c r="U9" s="1" t="s">
        <v>125</v>
      </c>
      <c r="V9" s="1" t="s">
        <v>51</v>
      </c>
    </row>
    <row r="10" spans="1:22" x14ac:dyDescent="0.25">
      <c r="A10" s="1" t="s">
        <v>44</v>
      </c>
      <c r="B10" s="1" t="s">
        <v>45</v>
      </c>
      <c r="C10" s="1" t="s">
        <v>126</v>
      </c>
      <c r="D10" s="1" t="s">
        <v>47</v>
      </c>
      <c r="E10" s="1" t="s">
        <v>48</v>
      </c>
      <c r="F10" s="1" t="s">
        <v>62</v>
      </c>
      <c r="G10" s="1" t="s">
        <v>49</v>
      </c>
      <c r="H10" s="1" t="s">
        <v>73</v>
      </c>
      <c r="I10" s="1" t="s">
        <v>84</v>
      </c>
      <c r="J10" s="1" t="s">
        <v>51</v>
      </c>
      <c r="K10" s="1" t="s">
        <v>127</v>
      </c>
      <c r="L10" s="1" t="s">
        <v>128</v>
      </c>
      <c r="M10" s="1" t="s">
        <v>129</v>
      </c>
      <c r="N10" s="1" t="s">
        <v>51</v>
      </c>
      <c r="O10" s="1" t="s">
        <v>130</v>
      </c>
      <c r="P10" s="1" t="s">
        <v>131</v>
      </c>
      <c r="Q10" s="1" t="s">
        <v>132</v>
      </c>
      <c r="R10" s="1" t="s">
        <v>51</v>
      </c>
      <c r="S10" s="1" t="s">
        <v>133</v>
      </c>
      <c r="T10" s="1" t="s">
        <v>134</v>
      </c>
      <c r="U10" s="1" t="s">
        <v>135</v>
      </c>
      <c r="V10" s="1" t="s">
        <v>51</v>
      </c>
    </row>
    <row r="11" spans="1:22" x14ac:dyDescent="0.25">
      <c r="A11" s="1" t="s">
        <v>44</v>
      </c>
      <c r="B11" s="1" t="s">
        <v>45</v>
      </c>
      <c r="C11" s="1" t="s">
        <v>136</v>
      </c>
      <c r="D11" s="1" t="s">
        <v>47</v>
      </c>
      <c r="E11" s="1" t="s">
        <v>48</v>
      </c>
      <c r="F11" s="1" t="s">
        <v>62</v>
      </c>
      <c r="G11" s="1" t="s">
        <v>49</v>
      </c>
      <c r="H11" s="1" t="s">
        <v>83</v>
      </c>
      <c r="I11" s="1" t="s">
        <v>116</v>
      </c>
      <c r="J11" s="1" t="s">
        <v>51</v>
      </c>
      <c r="K11" s="1" t="s">
        <v>137</v>
      </c>
      <c r="L11" s="1" t="s">
        <v>138</v>
      </c>
      <c r="M11" s="1" t="s">
        <v>139</v>
      </c>
      <c r="N11" s="1" t="s">
        <v>51</v>
      </c>
      <c r="O11" s="1" t="s">
        <v>140</v>
      </c>
      <c r="P11" s="1" t="s">
        <v>141</v>
      </c>
      <c r="Q11" s="1" t="s">
        <v>142</v>
      </c>
      <c r="R11" s="1" t="s">
        <v>51</v>
      </c>
      <c r="S11" s="1" t="s">
        <v>143</v>
      </c>
      <c r="T11" s="1" t="s">
        <v>144</v>
      </c>
      <c r="U11" s="1" t="s">
        <v>145</v>
      </c>
      <c r="V11" s="1" t="s">
        <v>51</v>
      </c>
    </row>
    <row r="12" spans="1:22" x14ac:dyDescent="0.25">
      <c r="A12" s="1" t="s">
        <v>44</v>
      </c>
      <c r="B12" s="1" t="s">
        <v>45</v>
      </c>
      <c r="C12" s="1" t="s">
        <v>146</v>
      </c>
      <c r="D12" s="1" t="s">
        <v>47</v>
      </c>
      <c r="E12" s="1" t="s">
        <v>48</v>
      </c>
      <c r="F12" s="1" t="s">
        <v>62</v>
      </c>
      <c r="G12" s="1" t="s">
        <v>49</v>
      </c>
      <c r="H12" s="1" t="s">
        <v>95</v>
      </c>
      <c r="I12" s="1" t="s">
        <v>116</v>
      </c>
      <c r="J12" s="1" t="s">
        <v>51</v>
      </c>
      <c r="K12" s="1" t="s">
        <v>147</v>
      </c>
      <c r="L12" s="1" t="s">
        <v>148</v>
      </c>
      <c r="M12" s="1" t="s">
        <v>149</v>
      </c>
      <c r="N12" s="1" t="s">
        <v>51</v>
      </c>
      <c r="O12" s="1" t="s">
        <v>150</v>
      </c>
      <c r="P12" s="1" t="s">
        <v>151</v>
      </c>
      <c r="Q12" s="1" t="s">
        <v>152</v>
      </c>
      <c r="R12" s="1" t="s">
        <v>51</v>
      </c>
      <c r="S12" s="1" t="s">
        <v>153</v>
      </c>
      <c r="T12" s="1" t="s">
        <v>154</v>
      </c>
      <c r="U12" s="1" t="s">
        <v>155</v>
      </c>
      <c r="V12" s="1" t="s">
        <v>51</v>
      </c>
    </row>
    <row r="13" spans="1:22" x14ac:dyDescent="0.25">
      <c r="A13" s="1" t="s">
        <v>44</v>
      </c>
      <c r="B13" s="1" t="s">
        <v>45</v>
      </c>
      <c r="C13" s="1" t="s">
        <v>156</v>
      </c>
      <c r="D13" s="1" t="s">
        <v>47</v>
      </c>
      <c r="E13" s="1" t="s">
        <v>48</v>
      </c>
      <c r="F13" s="1" t="s">
        <v>73</v>
      </c>
      <c r="G13" s="1" t="s">
        <v>49</v>
      </c>
      <c r="H13" s="1" t="s">
        <v>49</v>
      </c>
      <c r="I13" s="1" t="s">
        <v>116</v>
      </c>
      <c r="J13" s="1" t="s">
        <v>51</v>
      </c>
      <c r="K13" s="1" t="s">
        <v>157</v>
      </c>
      <c r="L13" s="1" t="s">
        <v>158</v>
      </c>
      <c r="M13" s="1" t="s">
        <v>159</v>
      </c>
      <c r="N13" s="1" t="s">
        <v>51</v>
      </c>
      <c r="O13" s="1" t="s">
        <v>160</v>
      </c>
      <c r="P13" s="1" t="s">
        <v>161</v>
      </c>
      <c r="Q13" s="1" t="s">
        <v>162</v>
      </c>
      <c r="R13" s="1" t="s">
        <v>51</v>
      </c>
      <c r="S13" s="1" t="s">
        <v>163</v>
      </c>
      <c r="T13" s="1" t="s">
        <v>164</v>
      </c>
      <c r="U13" s="1" t="s">
        <v>165</v>
      </c>
      <c r="V13" s="1" t="s">
        <v>51</v>
      </c>
    </row>
    <row r="14" spans="1:22" x14ac:dyDescent="0.25">
      <c r="A14" s="1" t="s">
        <v>44</v>
      </c>
      <c r="B14" s="1" t="s">
        <v>45</v>
      </c>
      <c r="C14" s="1" t="s">
        <v>166</v>
      </c>
      <c r="D14" s="1" t="s">
        <v>47</v>
      </c>
      <c r="E14" s="1" t="s">
        <v>48</v>
      </c>
      <c r="F14" s="1" t="s">
        <v>73</v>
      </c>
      <c r="G14" s="1" t="s">
        <v>49</v>
      </c>
      <c r="H14" s="1" t="s">
        <v>62</v>
      </c>
      <c r="I14" s="1" t="s">
        <v>84</v>
      </c>
      <c r="J14" s="1" t="s">
        <v>51</v>
      </c>
      <c r="K14" s="1" t="s">
        <v>167</v>
      </c>
      <c r="L14" s="1" t="s">
        <v>168</v>
      </c>
      <c r="M14" s="1" t="s">
        <v>169</v>
      </c>
      <c r="N14" s="1" t="s">
        <v>51</v>
      </c>
      <c r="O14" s="1" t="s">
        <v>170</v>
      </c>
      <c r="P14" s="1" t="s">
        <v>171</v>
      </c>
      <c r="Q14" s="1" t="s">
        <v>172</v>
      </c>
      <c r="R14" s="1" t="s">
        <v>51</v>
      </c>
      <c r="S14" s="1" t="s">
        <v>173</v>
      </c>
      <c r="T14" s="1" t="s">
        <v>174</v>
      </c>
      <c r="U14" s="1" t="s">
        <v>175</v>
      </c>
      <c r="V14" s="1" t="s">
        <v>51</v>
      </c>
    </row>
    <row r="15" spans="1:22" x14ac:dyDescent="0.25">
      <c r="A15" s="1" t="s">
        <v>44</v>
      </c>
      <c r="B15" s="1" t="s">
        <v>45</v>
      </c>
      <c r="C15" s="1" t="s">
        <v>176</v>
      </c>
      <c r="D15" s="1" t="s">
        <v>47</v>
      </c>
      <c r="E15" s="1" t="s">
        <v>48</v>
      </c>
      <c r="F15" s="1" t="s">
        <v>73</v>
      </c>
      <c r="G15" s="1" t="s">
        <v>49</v>
      </c>
      <c r="H15" s="1" t="s">
        <v>73</v>
      </c>
      <c r="I15" s="1" t="s">
        <v>116</v>
      </c>
      <c r="J15" s="1" t="s">
        <v>51</v>
      </c>
      <c r="K15" s="1" t="s">
        <v>177</v>
      </c>
      <c r="L15" s="1" t="s">
        <v>178</v>
      </c>
      <c r="M15" s="1" t="s">
        <v>179</v>
      </c>
      <c r="N15" s="1" t="s">
        <v>51</v>
      </c>
      <c r="O15" s="1" t="s">
        <v>180</v>
      </c>
      <c r="P15" s="1" t="s">
        <v>181</v>
      </c>
      <c r="Q15" s="1" t="s">
        <v>182</v>
      </c>
      <c r="R15" s="1" t="s">
        <v>51</v>
      </c>
      <c r="S15" s="1" t="s">
        <v>183</v>
      </c>
      <c r="T15" s="1" t="s">
        <v>184</v>
      </c>
      <c r="U15" s="1" t="s">
        <v>185</v>
      </c>
      <c r="V15" s="1" t="s">
        <v>51</v>
      </c>
    </row>
    <row r="16" spans="1:22" x14ac:dyDescent="0.25">
      <c r="A16" s="1" t="s">
        <v>44</v>
      </c>
      <c r="B16" s="1" t="s">
        <v>45</v>
      </c>
      <c r="C16" s="1" t="s">
        <v>186</v>
      </c>
      <c r="D16" s="1" t="s">
        <v>47</v>
      </c>
      <c r="E16" s="1" t="s">
        <v>48</v>
      </c>
      <c r="F16" s="1" t="s">
        <v>73</v>
      </c>
      <c r="G16" s="1" t="s">
        <v>49</v>
      </c>
      <c r="H16" s="1" t="s">
        <v>83</v>
      </c>
      <c r="I16" s="1" t="s">
        <v>187</v>
      </c>
      <c r="J16" s="1" t="s">
        <v>51</v>
      </c>
      <c r="K16" s="1" t="s">
        <v>188</v>
      </c>
      <c r="L16" s="1" t="s">
        <v>189</v>
      </c>
      <c r="M16" s="1" t="s">
        <v>190</v>
      </c>
      <c r="N16" s="1" t="s">
        <v>51</v>
      </c>
      <c r="O16" s="1" t="s">
        <v>191</v>
      </c>
      <c r="P16" s="1" t="s">
        <v>192</v>
      </c>
      <c r="Q16" s="1" t="s">
        <v>193</v>
      </c>
      <c r="R16" s="1" t="s">
        <v>51</v>
      </c>
      <c r="S16" s="1" t="s">
        <v>194</v>
      </c>
      <c r="T16" s="1" t="s">
        <v>195</v>
      </c>
      <c r="U16" s="1" t="s">
        <v>196</v>
      </c>
      <c r="V16" s="1" t="s">
        <v>51</v>
      </c>
    </row>
    <row r="17" spans="1:22" x14ac:dyDescent="0.25">
      <c r="A17" s="1" t="s">
        <v>44</v>
      </c>
      <c r="B17" s="1" t="s">
        <v>45</v>
      </c>
      <c r="C17" s="1" t="s">
        <v>197</v>
      </c>
      <c r="D17" s="1" t="s">
        <v>47</v>
      </c>
      <c r="E17" s="1" t="s">
        <v>48</v>
      </c>
      <c r="F17" s="1" t="s">
        <v>73</v>
      </c>
      <c r="G17" s="1" t="s">
        <v>49</v>
      </c>
      <c r="H17" s="1" t="s">
        <v>95</v>
      </c>
      <c r="I17" s="1" t="s">
        <v>116</v>
      </c>
      <c r="J17" s="1" t="s">
        <v>51</v>
      </c>
      <c r="K17" s="1" t="s">
        <v>198</v>
      </c>
      <c r="L17" s="1" t="s">
        <v>199</v>
      </c>
      <c r="M17" s="1" t="s">
        <v>200</v>
      </c>
      <c r="N17" s="1" t="s">
        <v>51</v>
      </c>
      <c r="O17" s="1" t="s">
        <v>201</v>
      </c>
      <c r="P17" s="1" t="s">
        <v>202</v>
      </c>
      <c r="Q17" s="1" t="s">
        <v>203</v>
      </c>
      <c r="R17" s="1" t="s">
        <v>51</v>
      </c>
      <c r="S17" s="1" t="s">
        <v>204</v>
      </c>
      <c r="T17" s="1" t="s">
        <v>205</v>
      </c>
      <c r="U17" s="1" t="s">
        <v>206</v>
      </c>
      <c r="V17" s="1" t="s">
        <v>51</v>
      </c>
    </row>
    <row r="18" spans="1:22" x14ac:dyDescent="0.25">
      <c r="A18" s="1" t="s">
        <v>44</v>
      </c>
      <c r="B18" s="1" t="s">
        <v>45</v>
      </c>
      <c r="C18" s="1" t="s">
        <v>207</v>
      </c>
      <c r="D18" s="1" t="s">
        <v>47</v>
      </c>
      <c r="E18" s="1" t="s">
        <v>48</v>
      </c>
      <c r="F18" s="1" t="s">
        <v>83</v>
      </c>
      <c r="G18" s="1" t="s">
        <v>49</v>
      </c>
      <c r="H18" s="1" t="s">
        <v>49</v>
      </c>
      <c r="I18" s="1" t="s">
        <v>50</v>
      </c>
      <c r="J18" s="1" t="s">
        <v>51</v>
      </c>
      <c r="K18" s="1" t="s">
        <v>208</v>
      </c>
      <c r="L18" s="1" t="s">
        <v>209</v>
      </c>
      <c r="M18" s="1" t="s">
        <v>210</v>
      </c>
      <c r="N18" s="1" t="s">
        <v>51</v>
      </c>
      <c r="O18" s="1" t="s">
        <v>211</v>
      </c>
      <c r="P18" s="1" t="s">
        <v>212</v>
      </c>
      <c r="Q18" s="1" t="s">
        <v>213</v>
      </c>
      <c r="R18" s="1" t="s">
        <v>51</v>
      </c>
      <c r="S18" s="1" t="s">
        <v>214</v>
      </c>
      <c r="T18" s="1" t="s">
        <v>215</v>
      </c>
      <c r="U18" s="1" t="s">
        <v>216</v>
      </c>
      <c r="V18" s="1" t="s">
        <v>51</v>
      </c>
    </row>
    <row r="19" spans="1:22" x14ac:dyDescent="0.25">
      <c r="A19" s="1" t="s">
        <v>44</v>
      </c>
      <c r="B19" s="1" t="s">
        <v>45</v>
      </c>
      <c r="C19" s="1" t="s">
        <v>217</v>
      </c>
      <c r="D19" s="1" t="s">
        <v>47</v>
      </c>
      <c r="E19" s="1" t="s">
        <v>48</v>
      </c>
      <c r="F19" s="1" t="s">
        <v>83</v>
      </c>
      <c r="G19" s="1" t="s">
        <v>49</v>
      </c>
      <c r="H19" s="1" t="s">
        <v>62</v>
      </c>
      <c r="I19" s="1" t="s">
        <v>84</v>
      </c>
      <c r="J19" s="1" t="s">
        <v>51</v>
      </c>
      <c r="K19" s="1" t="s">
        <v>218</v>
      </c>
      <c r="L19" s="1" t="s">
        <v>219</v>
      </c>
      <c r="M19" s="1" t="s">
        <v>220</v>
      </c>
      <c r="N19" s="1" t="s">
        <v>51</v>
      </c>
      <c r="O19" s="1" t="s">
        <v>221</v>
      </c>
      <c r="P19" s="1" t="s">
        <v>222</v>
      </c>
      <c r="Q19" s="1" t="s">
        <v>223</v>
      </c>
      <c r="R19" s="1" t="s">
        <v>51</v>
      </c>
      <c r="S19" s="1" t="s">
        <v>224</v>
      </c>
      <c r="T19" s="1" t="s">
        <v>225</v>
      </c>
      <c r="U19" s="1" t="s">
        <v>226</v>
      </c>
      <c r="V19" s="1" t="s">
        <v>51</v>
      </c>
    </row>
    <row r="20" spans="1:22" x14ac:dyDescent="0.25">
      <c r="A20" s="1" t="s">
        <v>44</v>
      </c>
      <c r="B20" s="1" t="s">
        <v>45</v>
      </c>
      <c r="C20" s="1" t="s">
        <v>227</v>
      </c>
      <c r="D20" s="1" t="s">
        <v>47</v>
      </c>
      <c r="E20" s="1" t="s">
        <v>48</v>
      </c>
      <c r="F20" s="1" t="s">
        <v>83</v>
      </c>
      <c r="G20" s="1" t="s">
        <v>49</v>
      </c>
      <c r="H20" s="1" t="s">
        <v>73</v>
      </c>
      <c r="I20" s="1" t="s">
        <v>116</v>
      </c>
      <c r="J20" s="1" t="s">
        <v>51</v>
      </c>
      <c r="K20" s="1" t="s">
        <v>228</v>
      </c>
      <c r="L20" s="1" t="s">
        <v>229</v>
      </c>
      <c r="M20" s="1" t="s">
        <v>230</v>
      </c>
      <c r="N20" s="1" t="s">
        <v>51</v>
      </c>
      <c r="O20" s="1" t="s">
        <v>231</v>
      </c>
      <c r="P20" s="1" t="s">
        <v>232</v>
      </c>
      <c r="Q20" s="1" t="s">
        <v>233</v>
      </c>
      <c r="R20" s="1" t="s">
        <v>51</v>
      </c>
      <c r="S20" s="1" t="s">
        <v>234</v>
      </c>
      <c r="T20" s="1" t="s">
        <v>235</v>
      </c>
      <c r="U20" s="1" t="s">
        <v>236</v>
      </c>
      <c r="V20" s="1" t="s">
        <v>51</v>
      </c>
    </row>
    <row r="21" spans="1:22" x14ac:dyDescent="0.25">
      <c r="A21" s="1" t="s">
        <v>44</v>
      </c>
      <c r="B21" s="1" t="s">
        <v>45</v>
      </c>
      <c r="C21" s="1" t="s">
        <v>237</v>
      </c>
      <c r="D21" s="1" t="s">
        <v>47</v>
      </c>
      <c r="E21" s="1" t="s">
        <v>48</v>
      </c>
      <c r="F21" s="1" t="s">
        <v>83</v>
      </c>
      <c r="G21" s="1" t="s">
        <v>49</v>
      </c>
      <c r="H21" s="1" t="s">
        <v>83</v>
      </c>
      <c r="I21" s="1" t="s">
        <v>116</v>
      </c>
      <c r="J21" s="1" t="s">
        <v>51</v>
      </c>
      <c r="K21" s="1" t="s">
        <v>238</v>
      </c>
      <c r="L21" s="1" t="s">
        <v>239</v>
      </c>
      <c r="M21" s="1" t="s">
        <v>119</v>
      </c>
      <c r="N21" s="1" t="s">
        <v>51</v>
      </c>
      <c r="O21" s="1" t="s">
        <v>240</v>
      </c>
      <c r="P21" s="1" t="s">
        <v>241</v>
      </c>
      <c r="Q21" s="1" t="s">
        <v>242</v>
      </c>
      <c r="R21" s="1" t="s">
        <v>51</v>
      </c>
      <c r="S21" s="1" t="s">
        <v>243</v>
      </c>
      <c r="T21" s="1" t="s">
        <v>244</v>
      </c>
      <c r="U21" s="1" t="s">
        <v>125</v>
      </c>
      <c r="V21" s="1" t="s">
        <v>51</v>
      </c>
    </row>
    <row r="22" spans="1:22" x14ac:dyDescent="0.25">
      <c r="A22" s="1" t="s">
        <v>44</v>
      </c>
      <c r="B22" s="1" t="s">
        <v>45</v>
      </c>
      <c r="C22" s="1" t="s">
        <v>245</v>
      </c>
      <c r="D22" s="1" t="s">
        <v>47</v>
      </c>
      <c r="E22" s="1" t="s">
        <v>48</v>
      </c>
      <c r="F22" s="1" t="s">
        <v>83</v>
      </c>
      <c r="G22" s="1" t="s">
        <v>49</v>
      </c>
      <c r="H22" s="1" t="s">
        <v>95</v>
      </c>
      <c r="I22" s="1" t="s">
        <v>187</v>
      </c>
      <c r="J22" s="1" t="s">
        <v>51</v>
      </c>
      <c r="K22" s="1" t="s">
        <v>246</v>
      </c>
      <c r="L22" s="1" t="s">
        <v>247</v>
      </c>
      <c r="M22" s="1" t="s">
        <v>248</v>
      </c>
      <c r="N22" s="1" t="s">
        <v>51</v>
      </c>
      <c r="O22" s="1" t="s">
        <v>249</v>
      </c>
      <c r="P22" s="1" t="s">
        <v>250</v>
      </c>
      <c r="Q22" s="1" t="s">
        <v>251</v>
      </c>
      <c r="R22" s="1" t="s">
        <v>51</v>
      </c>
      <c r="S22" s="1" t="s">
        <v>252</v>
      </c>
      <c r="T22" s="1" t="s">
        <v>253</v>
      </c>
      <c r="U22" s="1" t="s">
        <v>230</v>
      </c>
      <c r="V22" s="1" t="s">
        <v>51</v>
      </c>
    </row>
    <row r="23" spans="1:22" x14ac:dyDescent="0.25">
      <c r="A23" s="1" t="s">
        <v>44</v>
      </c>
      <c r="B23" s="1" t="s">
        <v>45</v>
      </c>
      <c r="C23" s="1" t="s">
        <v>254</v>
      </c>
      <c r="D23" s="1" t="s">
        <v>47</v>
      </c>
      <c r="E23" s="1" t="s">
        <v>48</v>
      </c>
      <c r="F23" s="1" t="s">
        <v>95</v>
      </c>
      <c r="G23" s="1" t="s">
        <v>49</v>
      </c>
      <c r="H23" s="1" t="s">
        <v>49</v>
      </c>
      <c r="I23" s="1" t="s">
        <v>50</v>
      </c>
      <c r="J23" s="1" t="s">
        <v>51</v>
      </c>
      <c r="K23" s="1" t="s">
        <v>255</v>
      </c>
      <c r="L23" s="1" t="s">
        <v>256</v>
      </c>
      <c r="M23" s="1" t="s">
        <v>257</v>
      </c>
      <c r="N23" s="1" t="s">
        <v>51</v>
      </c>
      <c r="O23" s="1" t="s">
        <v>258</v>
      </c>
      <c r="P23" s="1" t="s">
        <v>259</v>
      </c>
      <c r="Q23" s="1" t="s">
        <v>260</v>
      </c>
      <c r="R23" s="1" t="s">
        <v>51</v>
      </c>
      <c r="S23" s="1" t="s">
        <v>261</v>
      </c>
      <c r="T23" s="1" t="s">
        <v>262</v>
      </c>
      <c r="U23" s="1" t="s">
        <v>263</v>
      </c>
      <c r="V23" s="1" t="s">
        <v>51</v>
      </c>
    </row>
    <row r="24" spans="1:22" x14ac:dyDescent="0.25">
      <c r="A24" s="1" t="s">
        <v>44</v>
      </c>
      <c r="B24" s="1" t="s">
        <v>45</v>
      </c>
      <c r="C24" s="1" t="s">
        <v>264</v>
      </c>
      <c r="D24" s="1" t="s">
        <v>47</v>
      </c>
      <c r="E24" s="1" t="s">
        <v>48</v>
      </c>
      <c r="F24" s="1" t="s">
        <v>95</v>
      </c>
      <c r="G24" s="1" t="s">
        <v>49</v>
      </c>
      <c r="H24" s="1" t="s">
        <v>62</v>
      </c>
      <c r="I24" s="1" t="s">
        <v>187</v>
      </c>
      <c r="J24" s="1" t="s">
        <v>51</v>
      </c>
      <c r="K24" s="1" t="s">
        <v>265</v>
      </c>
      <c r="L24" s="1" t="s">
        <v>266</v>
      </c>
      <c r="M24" s="1" t="s">
        <v>267</v>
      </c>
      <c r="N24" s="1" t="s">
        <v>51</v>
      </c>
      <c r="O24" s="1" t="s">
        <v>268</v>
      </c>
      <c r="P24" s="1" t="s">
        <v>269</v>
      </c>
      <c r="Q24" s="1" t="s">
        <v>270</v>
      </c>
      <c r="R24" s="1" t="s">
        <v>51</v>
      </c>
      <c r="S24" s="1" t="s">
        <v>271</v>
      </c>
      <c r="T24" s="1" t="s">
        <v>272</v>
      </c>
      <c r="U24" s="1" t="s">
        <v>273</v>
      </c>
      <c r="V24" s="1" t="s">
        <v>51</v>
      </c>
    </row>
    <row r="25" spans="1:22" x14ac:dyDescent="0.25">
      <c r="A25" s="1" t="s">
        <v>44</v>
      </c>
      <c r="B25" s="1" t="s">
        <v>45</v>
      </c>
      <c r="C25" s="1" t="s">
        <v>274</v>
      </c>
      <c r="D25" s="1" t="s">
        <v>47</v>
      </c>
      <c r="E25" s="1" t="s">
        <v>48</v>
      </c>
      <c r="F25" s="1" t="s">
        <v>95</v>
      </c>
      <c r="G25" s="1" t="s">
        <v>49</v>
      </c>
      <c r="H25" s="1" t="s">
        <v>73</v>
      </c>
      <c r="I25" s="1" t="s">
        <v>116</v>
      </c>
      <c r="J25" s="1" t="s">
        <v>51</v>
      </c>
      <c r="K25" s="1" t="s">
        <v>275</v>
      </c>
      <c r="L25" s="1" t="s">
        <v>276</v>
      </c>
      <c r="M25" s="1" t="s">
        <v>277</v>
      </c>
      <c r="N25" s="1" t="s">
        <v>51</v>
      </c>
      <c r="O25" s="1" t="s">
        <v>278</v>
      </c>
      <c r="P25" s="1" t="s">
        <v>279</v>
      </c>
      <c r="Q25" s="1" t="s">
        <v>280</v>
      </c>
      <c r="R25" s="1" t="s">
        <v>51</v>
      </c>
      <c r="S25" s="1" t="s">
        <v>281</v>
      </c>
      <c r="T25" s="1" t="s">
        <v>282</v>
      </c>
      <c r="U25" s="1" t="s">
        <v>283</v>
      </c>
      <c r="V25" s="1" t="s">
        <v>51</v>
      </c>
    </row>
    <row r="26" spans="1:22" x14ac:dyDescent="0.25">
      <c r="A26" s="1" t="s">
        <v>44</v>
      </c>
      <c r="B26" s="1" t="s">
        <v>45</v>
      </c>
      <c r="C26" s="1" t="s">
        <v>284</v>
      </c>
      <c r="D26" s="1" t="s">
        <v>47</v>
      </c>
      <c r="E26" s="1" t="s">
        <v>48</v>
      </c>
      <c r="F26" s="1" t="s">
        <v>95</v>
      </c>
      <c r="G26" s="1" t="s">
        <v>49</v>
      </c>
      <c r="H26" s="1" t="s">
        <v>83</v>
      </c>
      <c r="I26" s="1" t="s">
        <v>116</v>
      </c>
      <c r="J26" s="1" t="s">
        <v>51</v>
      </c>
      <c r="K26" s="1" t="s">
        <v>285</v>
      </c>
      <c r="L26" s="1" t="s">
        <v>286</v>
      </c>
      <c r="M26" s="1" t="s">
        <v>287</v>
      </c>
      <c r="N26" s="1" t="s">
        <v>51</v>
      </c>
      <c r="O26" s="1" t="s">
        <v>288</v>
      </c>
      <c r="P26" s="1" t="s">
        <v>289</v>
      </c>
      <c r="Q26" s="1" t="s">
        <v>290</v>
      </c>
      <c r="R26" s="1" t="s">
        <v>51</v>
      </c>
      <c r="S26" s="1" t="s">
        <v>291</v>
      </c>
      <c r="T26" s="1" t="s">
        <v>292</v>
      </c>
      <c r="U26" s="1" t="s">
        <v>293</v>
      </c>
      <c r="V26" s="1" t="s">
        <v>51</v>
      </c>
    </row>
    <row r="27" spans="1:22" x14ac:dyDescent="0.25">
      <c r="A27" s="1" t="s">
        <v>44</v>
      </c>
      <c r="B27" s="1" t="s">
        <v>45</v>
      </c>
      <c r="C27" s="1" t="s">
        <v>294</v>
      </c>
      <c r="D27" s="1" t="s">
        <v>47</v>
      </c>
      <c r="E27" s="1" t="s">
        <v>48</v>
      </c>
      <c r="F27" s="1" t="s">
        <v>95</v>
      </c>
      <c r="G27" s="1" t="s">
        <v>49</v>
      </c>
      <c r="H27" s="1" t="s">
        <v>95</v>
      </c>
      <c r="I27" s="1" t="s">
        <v>116</v>
      </c>
      <c r="J27" s="1" t="s">
        <v>51</v>
      </c>
      <c r="K27" s="1" t="s">
        <v>295</v>
      </c>
      <c r="L27" s="1" t="s">
        <v>296</v>
      </c>
      <c r="M27" s="1" t="s">
        <v>297</v>
      </c>
      <c r="N27" s="1" t="s">
        <v>51</v>
      </c>
      <c r="O27" s="1" t="s">
        <v>298</v>
      </c>
      <c r="P27" s="1" t="s">
        <v>299</v>
      </c>
      <c r="Q27" s="1" t="s">
        <v>300</v>
      </c>
      <c r="R27" s="1" t="s">
        <v>51</v>
      </c>
      <c r="S27" s="1" t="s">
        <v>301</v>
      </c>
      <c r="T27" s="1" t="s">
        <v>302</v>
      </c>
      <c r="U27" s="1" t="s">
        <v>303</v>
      </c>
      <c r="V27" s="1" t="s">
        <v>51</v>
      </c>
    </row>
    <row r="28" spans="1:22" x14ac:dyDescent="0.25">
      <c r="A28" s="1" t="s">
        <v>44</v>
      </c>
      <c r="B28" s="1" t="s">
        <v>45</v>
      </c>
      <c r="C28" s="1" t="s">
        <v>304</v>
      </c>
      <c r="D28" s="1" t="s">
        <v>47</v>
      </c>
      <c r="E28" s="1" t="s">
        <v>48</v>
      </c>
      <c r="F28" s="1" t="s">
        <v>305</v>
      </c>
      <c r="G28" s="1" t="s">
        <v>49</v>
      </c>
      <c r="H28" s="1" t="s">
        <v>49</v>
      </c>
      <c r="I28" s="1" t="s">
        <v>116</v>
      </c>
      <c r="J28" s="1" t="s">
        <v>51</v>
      </c>
      <c r="K28" s="1" t="s">
        <v>306</v>
      </c>
      <c r="L28" s="1" t="s">
        <v>307</v>
      </c>
      <c r="M28" s="1" t="s">
        <v>308</v>
      </c>
      <c r="N28" s="1" t="s">
        <v>51</v>
      </c>
      <c r="O28" s="1" t="s">
        <v>309</v>
      </c>
      <c r="P28" s="1" t="s">
        <v>310</v>
      </c>
      <c r="Q28" s="1" t="s">
        <v>311</v>
      </c>
      <c r="R28" s="1" t="s">
        <v>51</v>
      </c>
      <c r="S28" s="1" t="s">
        <v>312</v>
      </c>
      <c r="T28" s="1" t="s">
        <v>313</v>
      </c>
      <c r="U28" s="1" t="s">
        <v>314</v>
      </c>
      <c r="V28" s="1" t="s">
        <v>51</v>
      </c>
    </row>
    <row r="29" spans="1:22" x14ac:dyDescent="0.25">
      <c r="A29" s="1" t="s">
        <v>44</v>
      </c>
      <c r="B29" s="1" t="s">
        <v>45</v>
      </c>
      <c r="C29" s="1" t="s">
        <v>315</v>
      </c>
      <c r="D29" s="1" t="s">
        <v>47</v>
      </c>
      <c r="E29" s="1" t="s">
        <v>48</v>
      </c>
      <c r="F29" s="1" t="s">
        <v>305</v>
      </c>
      <c r="G29" s="1" t="s">
        <v>49</v>
      </c>
      <c r="H29" s="1" t="s">
        <v>62</v>
      </c>
      <c r="I29" s="1" t="s">
        <v>116</v>
      </c>
      <c r="J29" s="1" t="s">
        <v>51</v>
      </c>
      <c r="K29" s="1" t="s">
        <v>316</v>
      </c>
      <c r="L29" s="1" t="s">
        <v>317</v>
      </c>
      <c r="M29" s="1" t="s">
        <v>318</v>
      </c>
      <c r="N29" s="1" t="s">
        <v>51</v>
      </c>
      <c r="O29" s="1" t="s">
        <v>319</v>
      </c>
      <c r="P29" s="1" t="s">
        <v>320</v>
      </c>
      <c r="Q29" s="1" t="s">
        <v>321</v>
      </c>
      <c r="R29" s="1" t="s">
        <v>51</v>
      </c>
      <c r="S29" s="1" t="s">
        <v>322</v>
      </c>
      <c r="T29" s="1" t="s">
        <v>323</v>
      </c>
      <c r="U29" s="1" t="s">
        <v>324</v>
      </c>
      <c r="V29" s="1" t="s">
        <v>51</v>
      </c>
    </row>
    <row r="30" spans="1:22" x14ac:dyDescent="0.25">
      <c r="A30" s="1" t="s">
        <v>44</v>
      </c>
      <c r="B30" s="1" t="s">
        <v>45</v>
      </c>
      <c r="C30" s="1" t="s">
        <v>325</v>
      </c>
      <c r="D30" s="1" t="s">
        <v>47</v>
      </c>
      <c r="E30" s="1" t="s">
        <v>48</v>
      </c>
      <c r="F30" s="1" t="s">
        <v>305</v>
      </c>
      <c r="G30" s="1" t="s">
        <v>49</v>
      </c>
      <c r="H30" s="1" t="s">
        <v>73</v>
      </c>
      <c r="I30" s="1" t="s">
        <v>50</v>
      </c>
      <c r="J30" s="1" t="s">
        <v>51</v>
      </c>
      <c r="K30" s="1" t="s">
        <v>326</v>
      </c>
      <c r="L30" s="1" t="s">
        <v>327</v>
      </c>
      <c r="M30" s="1" t="s">
        <v>328</v>
      </c>
      <c r="N30" s="1" t="s">
        <v>51</v>
      </c>
      <c r="O30" s="1" t="s">
        <v>329</v>
      </c>
      <c r="P30" s="1" t="s">
        <v>330</v>
      </c>
      <c r="Q30" s="1" t="s">
        <v>331</v>
      </c>
      <c r="R30" s="1" t="s">
        <v>51</v>
      </c>
      <c r="S30" s="1" t="s">
        <v>332</v>
      </c>
      <c r="T30" s="1" t="s">
        <v>333</v>
      </c>
      <c r="U30" s="1" t="s">
        <v>98</v>
      </c>
      <c r="V30" s="1" t="s">
        <v>51</v>
      </c>
    </row>
    <row r="31" spans="1:22" x14ac:dyDescent="0.25">
      <c r="A31" s="1" t="s">
        <v>44</v>
      </c>
      <c r="B31" s="1" t="s">
        <v>45</v>
      </c>
      <c r="C31" s="1" t="s">
        <v>334</v>
      </c>
      <c r="D31" s="1" t="s">
        <v>47</v>
      </c>
      <c r="E31" s="1" t="s">
        <v>48</v>
      </c>
      <c r="F31" s="1" t="s">
        <v>305</v>
      </c>
      <c r="G31" s="1" t="s">
        <v>49</v>
      </c>
      <c r="H31" s="1" t="s">
        <v>83</v>
      </c>
      <c r="I31" s="1" t="s">
        <v>50</v>
      </c>
      <c r="J31" s="1" t="s">
        <v>51</v>
      </c>
      <c r="K31" s="1" t="s">
        <v>335</v>
      </c>
      <c r="L31" s="1" t="s">
        <v>336</v>
      </c>
      <c r="M31" s="1" t="s">
        <v>337</v>
      </c>
      <c r="N31" s="1" t="s">
        <v>51</v>
      </c>
      <c r="O31" s="1" t="s">
        <v>338</v>
      </c>
      <c r="P31" s="1" t="s">
        <v>339</v>
      </c>
      <c r="Q31" s="1" t="s">
        <v>340</v>
      </c>
      <c r="R31" s="1" t="s">
        <v>51</v>
      </c>
      <c r="S31" s="1" t="s">
        <v>341</v>
      </c>
      <c r="T31" s="1" t="s">
        <v>342</v>
      </c>
      <c r="U31" s="1" t="s">
        <v>343</v>
      </c>
      <c r="V31" s="1" t="s">
        <v>51</v>
      </c>
    </row>
    <row r="32" spans="1:22" x14ac:dyDescent="0.25">
      <c r="A32" s="1" t="s">
        <v>44</v>
      </c>
      <c r="B32" s="1" t="s">
        <v>45</v>
      </c>
      <c r="C32" s="1" t="s">
        <v>344</v>
      </c>
      <c r="D32" s="1" t="s">
        <v>47</v>
      </c>
      <c r="E32" s="1" t="s">
        <v>48</v>
      </c>
      <c r="F32" s="1" t="s">
        <v>305</v>
      </c>
      <c r="G32" s="1" t="s">
        <v>49</v>
      </c>
      <c r="H32" s="1" t="s">
        <v>95</v>
      </c>
      <c r="I32" s="1" t="s">
        <v>187</v>
      </c>
      <c r="J32" s="1" t="s">
        <v>51</v>
      </c>
      <c r="K32" s="1" t="s">
        <v>345</v>
      </c>
      <c r="L32" s="1" t="s">
        <v>346</v>
      </c>
      <c r="M32" s="1" t="s">
        <v>347</v>
      </c>
      <c r="N32" s="1" t="s">
        <v>51</v>
      </c>
      <c r="O32" s="1" t="s">
        <v>348</v>
      </c>
      <c r="P32" s="1" t="s">
        <v>349</v>
      </c>
      <c r="Q32" s="1" t="s">
        <v>311</v>
      </c>
      <c r="R32" s="1" t="s">
        <v>51</v>
      </c>
      <c r="S32" s="1" t="s">
        <v>350</v>
      </c>
      <c r="T32" s="1" t="s">
        <v>351</v>
      </c>
      <c r="U32" s="1" t="s">
        <v>352</v>
      </c>
      <c r="V32" s="1" t="s">
        <v>51</v>
      </c>
    </row>
    <row r="33" spans="1:22" x14ac:dyDescent="0.25">
      <c r="A33" s="1" t="s">
        <v>44</v>
      </c>
      <c r="B33" s="1" t="s">
        <v>45</v>
      </c>
      <c r="C33" s="1" t="s">
        <v>353</v>
      </c>
      <c r="D33" s="1" t="s">
        <v>47</v>
      </c>
      <c r="E33" s="1" t="s">
        <v>48</v>
      </c>
      <c r="F33" s="1" t="s">
        <v>354</v>
      </c>
      <c r="G33" s="1" t="s">
        <v>49</v>
      </c>
      <c r="H33" s="1" t="s">
        <v>49</v>
      </c>
      <c r="I33" s="1" t="s">
        <v>116</v>
      </c>
      <c r="J33" s="1" t="s">
        <v>51</v>
      </c>
      <c r="K33" s="1" t="s">
        <v>355</v>
      </c>
      <c r="L33" s="1" t="s">
        <v>356</v>
      </c>
      <c r="M33" s="1" t="s">
        <v>357</v>
      </c>
      <c r="N33" s="1" t="s">
        <v>51</v>
      </c>
      <c r="O33" s="1" t="s">
        <v>358</v>
      </c>
      <c r="P33" s="1" t="s">
        <v>359</v>
      </c>
      <c r="Q33" s="1" t="s">
        <v>360</v>
      </c>
      <c r="R33" s="1" t="s">
        <v>51</v>
      </c>
      <c r="S33" s="1" t="s">
        <v>361</v>
      </c>
      <c r="T33" s="1" t="s">
        <v>362</v>
      </c>
      <c r="U33" s="1" t="s">
        <v>363</v>
      </c>
      <c r="V33" s="1" t="s">
        <v>51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tabSelected="1" topLeftCell="C1" workbookViewId="0">
      <selection activeCell="X2" sqref="X2:Y2"/>
    </sheetView>
  </sheetViews>
  <sheetFormatPr defaultRowHeight="15" x14ac:dyDescent="0.25"/>
  <sheetData>
    <row r="1" spans="1:25" x14ac:dyDescent="0.25">
      <c r="A1" t="s">
        <v>22</v>
      </c>
      <c r="B1" t="s">
        <v>23</v>
      </c>
      <c r="C1" t="s">
        <v>24</v>
      </c>
      <c r="D1" t="s">
        <v>25</v>
      </c>
      <c r="E1" t="s">
        <v>26</v>
      </c>
      <c r="F1" t="s">
        <v>27</v>
      </c>
      <c r="G1" t="s">
        <v>28</v>
      </c>
      <c r="H1" t="s">
        <v>29</v>
      </c>
      <c r="I1" t="s">
        <v>30</v>
      </c>
      <c r="J1" t="s">
        <v>31</v>
      </c>
      <c r="K1" t="s">
        <v>32</v>
      </c>
      <c r="L1" t="s">
        <v>33</v>
      </c>
      <c r="M1" t="s">
        <v>34</v>
      </c>
      <c r="N1" t="s">
        <v>35</v>
      </c>
      <c r="O1" t="s">
        <v>36</v>
      </c>
      <c r="P1" t="s">
        <v>37</v>
      </c>
      <c r="Q1" t="s">
        <v>38</v>
      </c>
      <c r="R1" t="s">
        <v>39</v>
      </c>
      <c r="S1" t="s">
        <v>40</v>
      </c>
      <c r="T1" t="s">
        <v>41</v>
      </c>
      <c r="U1" t="s">
        <v>42</v>
      </c>
      <c r="V1" t="s">
        <v>364</v>
      </c>
    </row>
    <row r="2" spans="1:25" x14ac:dyDescent="0.25">
      <c r="A2" t="s">
        <v>44</v>
      </c>
      <c r="B2" t="s">
        <v>45</v>
      </c>
      <c r="C2" t="s">
        <v>46</v>
      </c>
      <c r="D2" t="s">
        <v>47</v>
      </c>
      <c r="E2" t="s">
        <v>48</v>
      </c>
      <c r="F2" t="s">
        <v>49</v>
      </c>
      <c r="G2" t="s">
        <v>49</v>
      </c>
      <c r="H2" t="s">
        <v>49</v>
      </c>
      <c r="I2" t="s">
        <v>50</v>
      </c>
      <c r="J2" t="s">
        <v>51</v>
      </c>
      <c r="K2" t="s">
        <v>52</v>
      </c>
      <c r="L2" t="s">
        <v>53</v>
      </c>
      <c r="M2" t="s">
        <v>54</v>
      </c>
      <c r="N2" t="s">
        <v>51</v>
      </c>
      <c r="O2" t="s">
        <v>55</v>
      </c>
      <c r="P2" t="s">
        <v>56</v>
      </c>
      <c r="Q2" t="s">
        <v>57</v>
      </c>
      <c r="R2" t="s">
        <v>51</v>
      </c>
      <c r="S2" t="s">
        <v>58</v>
      </c>
      <c r="T2" t="s">
        <v>59</v>
      </c>
      <c r="U2" t="s">
        <v>60</v>
      </c>
      <c r="V2">
        <f>S2-$S$32</f>
        <v>3601.18</v>
      </c>
      <c r="W2">
        <f>V2/(V2+V3)*100</f>
        <v>95.611033083852604</v>
      </c>
      <c r="X2">
        <f>AVERAGE(W2:W6)</f>
        <v>97.153493625814519</v>
      </c>
      <c r="Y2">
        <f>_xlfn.STDEV.P(W2:W6)</f>
        <v>1.5424605419619155</v>
      </c>
    </row>
    <row r="3" spans="1:25" x14ac:dyDescent="0.25">
      <c r="A3" t="s">
        <v>44</v>
      </c>
      <c r="B3" t="s">
        <v>45</v>
      </c>
      <c r="C3" t="s">
        <v>61</v>
      </c>
      <c r="D3" t="s">
        <v>47</v>
      </c>
      <c r="E3" t="s">
        <v>48</v>
      </c>
      <c r="F3" t="s">
        <v>49</v>
      </c>
      <c r="G3" t="s">
        <v>49</v>
      </c>
      <c r="H3" t="s">
        <v>62</v>
      </c>
      <c r="I3" t="s">
        <v>50</v>
      </c>
      <c r="J3" t="s">
        <v>51</v>
      </c>
      <c r="K3" t="s">
        <v>63</v>
      </c>
      <c r="L3" t="s">
        <v>64</v>
      </c>
      <c r="M3" t="s">
        <v>65</v>
      </c>
      <c r="N3" t="s">
        <v>51</v>
      </c>
      <c r="O3" t="s">
        <v>66</v>
      </c>
      <c r="P3" t="s">
        <v>67</v>
      </c>
      <c r="Q3" t="s">
        <v>68</v>
      </c>
      <c r="R3" t="s">
        <v>51</v>
      </c>
      <c r="S3" t="s">
        <v>69</v>
      </c>
      <c r="T3" t="s">
        <v>70</v>
      </c>
      <c r="U3" t="s">
        <v>71</v>
      </c>
      <c r="V3">
        <f t="shared" ref="V3:V31" si="0">S3-$S$32</f>
        <v>165.31</v>
      </c>
    </row>
    <row r="4" spans="1:25" x14ac:dyDescent="0.25">
      <c r="A4" t="s">
        <v>44</v>
      </c>
      <c r="B4" t="s">
        <v>45</v>
      </c>
      <c r="C4" t="s">
        <v>72</v>
      </c>
      <c r="D4" t="s">
        <v>47</v>
      </c>
      <c r="E4" t="s">
        <v>48</v>
      </c>
      <c r="F4" t="s">
        <v>49</v>
      </c>
      <c r="G4" t="s">
        <v>49</v>
      </c>
      <c r="H4" t="s">
        <v>73</v>
      </c>
      <c r="I4" t="s">
        <v>50</v>
      </c>
      <c r="J4" t="s">
        <v>51</v>
      </c>
      <c r="K4" t="s">
        <v>74</v>
      </c>
      <c r="L4" t="s">
        <v>75</v>
      </c>
      <c r="M4" t="s">
        <v>76</v>
      </c>
      <c r="N4" t="s">
        <v>51</v>
      </c>
      <c r="O4" t="s">
        <v>77</v>
      </c>
      <c r="P4" t="s">
        <v>78</v>
      </c>
      <c r="Q4" t="s">
        <v>79</v>
      </c>
      <c r="R4" t="s">
        <v>51</v>
      </c>
      <c r="S4" t="s">
        <v>80</v>
      </c>
      <c r="T4" t="s">
        <v>81</v>
      </c>
      <c r="U4" t="s">
        <v>57</v>
      </c>
      <c r="V4">
        <f t="shared" si="0"/>
        <v>3779.68</v>
      </c>
      <c r="W4">
        <f t="shared" ref="W3:W31" si="1">V4/(V4+V5)*100</f>
        <v>98.695954167776435</v>
      </c>
    </row>
    <row r="5" spans="1:25" x14ac:dyDescent="0.25">
      <c r="A5" t="s">
        <v>44</v>
      </c>
      <c r="B5" t="s">
        <v>45</v>
      </c>
      <c r="C5" t="s">
        <v>82</v>
      </c>
      <c r="D5" t="s">
        <v>47</v>
      </c>
      <c r="E5" t="s">
        <v>48</v>
      </c>
      <c r="F5" t="s">
        <v>49</v>
      </c>
      <c r="G5" t="s">
        <v>49</v>
      </c>
      <c r="H5" t="s">
        <v>83</v>
      </c>
      <c r="I5" t="s">
        <v>84</v>
      </c>
      <c r="J5" t="s">
        <v>51</v>
      </c>
      <c r="K5" t="s">
        <v>85</v>
      </c>
      <c r="L5" t="s">
        <v>86</v>
      </c>
      <c r="M5" t="s">
        <v>87</v>
      </c>
      <c r="N5" t="s">
        <v>51</v>
      </c>
      <c r="O5" t="s">
        <v>88</v>
      </c>
      <c r="P5" t="s">
        <v>89</v>
      </c>
      <c r="Q5" t="s">
        <v>90</v>
      </c>
      <c r="R5" t="s">
        <v>51</v>
      </c>
      <c r="S5" t="s">
        <v>91</v>
      </c>
      <c r="T5" t="s">
        <v>92</v>
      </c>
      <c r="U5" t="s">
        <v>93</v>
      </c>
      <c r="V5">
        <f t="shared" si="0"/>
        <v>49.94</v>
      </c>
    </row>
    <row r="6" spans="1:25" x14ac:dyDescent="0.25">
      <c r="A6" t="s">
        <v>44</v>
      </c>
      <c r="B6" t="s">
        <v>45</v>
      </c>
      <c r="C6" t="s">
        <v>94</v>
      </c>
      <c r="D6" t="s">
        <v>47</v>
      </c>
      <c r="E6" t="s">
        <v>48</v>
      </c>
      <c r="F6" t="s">
        <v>49</v>
      </c>
      <c r="G6" t="s">
        <v>49</v>
      </c>
      <c r="H6" t="s">
        <v>95</v>
      </c>
      <c r="I6" t="s">
        <v>50</v>
      </c>
      <c r="J6" t="s">
        <v>51</v>
      </c>
      <c r="K6" t="s">
        <v>96</v>
      </c>
      <c r="L6" t="s">
        <v>97</v>
      </c>
      <c r="M6" t="s">
        <v>98</v>
      </c>
      <c r="N6" t="s">
        <v>51</v>
      </c>
      <c r="O6" t="s">
        <v>99</v>
      </c>
      <c r="P6" t="s">
        <v>100</v>
      </c>
      <c r="Q6" t="s">
        <v>101</v>
      </c>
      <c r="R6" t="s">
        <v>51</v>
      </c>
      <c r="S6" t="s">
        <v>102</v>
      </c>
      <c r="T6" t="s">
        <v>103</v>
      </c>
      <c r="U6" t="s">
        <v>104</v>
      </c>
      <c r="V6">
        <f t="shared" si="0"/>
        <v>1277.31</v>
      </c>
    </row>
    <row r="7" spans="1:25" x14ac:dyDescent="0.25">
      <c r="A7" t="s">
        <v>44</v>
      </c>
      <c r="B7" t="s">
        <v>45</v>
      </c>
      <c r="C7" t="s">
        <v>105</v>
      </c>
      <c r="D7" t="s">
        <v>47</v>
      </c>
      <c r="E7" t="s">
        <v>48</v>
      </c>
      <c r="F7" t="s">
        <v>62</v>
      </c>
      <c r="G7" t="s">
        <v>49</v>
      </c>
      <c r="H7" t="s">
        <v>49</v>
      </c>
      <c r="I7" t="s">
        <v>50</v>
      </c>
      <c r="J7" t="s">
        <v>51</v>
      </c>
      <c r="K7" t="s">
        <v>106</v>
      </c>
      <c r="L7" t="s">
        <v>107</v>
      </c>
      <c r="M7" t="s">
        <v>108</v>
      </c>
      <c r="N7" t="s">
        <v>51</v>
      </c>
      <c r="O7" t="s">
        <v>109</v>
      </c>
      <c r="P7" t="s">
        <v>110</v>
      </c>
      <c r="Q7" t="s">
        <v>111</v>
      </c>
      <c r="R7" t="s">
        <v>51</v>
      </c>
      <c r="S7" t="s">
        <v>112</v>
      </c>
      <c r="T7" t="s">
        <v>113</v>
      </c>
      <c r="U7" t="s">
        <v>114</v>
      </c>
      <c r="V7">
        <f t="shared" si="0"/>
        <v>608.86</v>
      </c>
    </row>
    <row r="8" spans="1:25" x14ac:dyDescent="0.25">
      <c r="A8" t="s">
        <v>44</v>
      </c>
      <c r="B8" t="s">
        <v>45</v>
      </c>
      <c r="C8" t="s">
        <v>115</v>
      </c>
      <c r="D8" t="s">
        <v>47</v>
      </c>
      <c r="E8" t="s">
        <v>48</v>
      </c>
      <c r="F8" t="s">
        <v>62</v>
      </c>
      <c r="G8" t="s">
        <v>49</v>
      </c>
      <c r="H8" t="s">
        <v>62</v>
      </c>
      <c r="I8" t="s">
        <v>116</v>
      </c>
      <c r="J8" t="s">
        <v>51</v>
      </c>
      <c r="K8" t="s">
        <v>117</v>
      </c>
      <c r="L8" t="s">
        <v>118</v>
      </c>
      <c r="M8" t="s">
        <v>119</v>
      </c>
      <c r="N8" t="s">
        <v>51</v>
      </c>
      <c r="O8" t="s">
        <v>120</v>
      </c>
      <c r="P8" t="s">
        <v>121</v>
      </c>
      <c r="Q8" t="s">
        <v>122</v>
      </c>
      <c r="R8" t="s">
        <v>51</v>
      </c>
      <c r="S8" t="s">
        <v>123</v>
      </c>
      <c r="T8" t="s">
        <v>124</v>
      </c>
      <c r="U8" t="s">
        <v>125</v>
      </c>
      <c r="V8">
        <f t="shared" si="0"/>
        <v>952.06</v>
      </c>
      <c r="W8">
        <f t="shared" si="1"/>
        <v>69.541145019210262</v>
      </c>
      <c r="X8">
        <f>AVERAGE(W8:W12)</f>
        <v>60.661894923104711</v>
      </c>
      <c r="Y8">
        <f>_xlfn.STDEV.P(W8:W12)</f>
        <v>8.4981163637407064</v>
      </c>
    </row>
    <row r="9" spans="1:25" x14ac:dyDescent="0.25">
      <c r="A9" t="s">
        <v>44</v>
      </c>
      <c r="B9" t="s">
        <v>45</v>
      </c>
      <c r="C9" t="s">
        <v>126</v>
      </c>
      <c r="D9" t="s">
        <v>47</v>
      </c>
      <c r="E9" t="s">
        <v>48</v>
      </c>
      <c r="F9" t="s">
        <v>62</v>
      </c>
      <c r="G9" t="s">
        <v>49</v>
      </c>
      <c r="H9" t="s">
        <v>73</v>
      </c>
      <c r="I9" t="s">
        <v>84</v>
      </c>
      <c r="J9" t="s">
        <v>51</v>
      </c>
      <c r="K9" t="s">
        <v>127</v>
      </c>
      <c r="L9" t="s">
        <v>128</v>
      </c>
      <c r="M9" t="s">
        <v>129</v>
      </c>
      <c r="N9" t="s">
        <v>51</v>
      </c>
      <c r="O9" t="s">
        <v>130</v>
      </c>
      <c r="P9" t="s">
        <v>131</v>
      </c>
      <c r="Q9" t="s">
        <v>132</v>
      </c>
      <c r="R9" t="s">
        <v>51</v>
      </c>
      <c r="S9" t="s">
        <v>133</v>
      </c>
      <c r="T9" t="s">
        <v>134</v>
      </c>
      <c r="U9" t="s">
        <v>135</v>
      </c>
      <c r="V9">
        <f t="shared" si="0"/>
        <v>417</v>
      </c>
    </row>
    <row r="10" spans="1:25" x14ac:dyDescent="0.25">
      <c r="A10" t="s">
        <v>44</v>
      </c>
      <c r="B10" t="s">
        <v>45</v>
      </c>
      <c r="C10" t="s">
        <v>136</v>
      </c>
      <c r="D10" t="s">
        <v>47</v>
      </c>
      <c r="E10" t="s">
        <v>48</v>
      </c>
      <c r="F10" t="s">
        <v>62</v>
      </c>
      <c r="G10" t="s">
        <v>49</v>
      </c>
      <c r="H10" t="s">
        <v>83</v>
      </c>
      <c r="I10" t="s">
        <v>116</v>
      </c>
      <c r="J10" t="s">
        <v>51</v>
      </c>
      <c r="K10" t="s">
        <v>137</v>
      </c>
      <c r="L10" t="s">
        <v>138</v>
      </c>
      <c r="M10" t="s">
        <v>139</v>
      </c>
      <c r="N10" t="s">
        <v>51</v>
      </c>
      <c r="O10" t="s">
        <v>140</v>
      </c>
      <c r="P10" t="s">
        <v>141</v>
      </c>
      <c r="Q10" t="s">
        <v>142</v>
      </c>
      <c r="R10" t="s">
        <v>51</v>
      </c>
      <c r="S10" t="s">
        <v>143</v>
      </c>
      <c r="T10" t="s">
        <v>144</v>
      </c>
      <c r="U10" t="s">
        <v>145</v>
      </c>
      <c r="V10">
        <f t="shared" si="0"/>
        <v>726.18</v>
      </c>
      <c r="W10">
        <f t="shared" si="1"/>
        <v>63.236267372600928</v>
      </c>
    </row>
    <row r="11" spans="1:25" x14ac:dyDescent="0.25">
      <c r="A11" t="s">
        <v>44</v>
      </c>
      <c r="B11" t="s">
        <v>45</v>
      </c>
      <c r="C11" t="s">
        <v>146</v>
      </c>
      <c r="D11" t="s">
        <v>47</v>
      </c>
      <c r="E11" t="s">
        <v>48</v>
      </c>
      <c r="F11" t="s">
        <v>62</v>
      </c>
      <c r="G11" t="s">
        <v>49</v>
      </c>
      <c r="H11" t="s">
        <v>95</v>
      </c>
      <c r="I11" t="s">
        <v>116</v>
      </c>
      <c r="J11" t="s">
        <v>51</v>
      </c>
      <c r="K11" t="s">
        <v>147</v>
      </c>
      <c r="L11" t="s">
        <v>148</v>
      </c>
      <c r="M11" t="s">
        <v>149</v>
      </c>
      <c r="N11" t="s">
        <v>51</v>
      </c>
      <c r="O11" t="s">
        <v>150</v>
      </c>
      <c r="P11" t="s">
        <v>151</v>
      </c>
      <c r="Q11" t="s">
        <v>152</v>
      </c>
      <c r="R11" t="s">
        <v>51</v>
      </c>
      <c r="S11" t="s">
        <v>153</v>
      </c>
      <c r="T11" t="s">
        <v>154</v>
      </c>
      <c r="U11" t="s">
        <v>155</v>
      </c>
      <c r="V11">
        <f t="shared" si="0"/>
        <v>422.18</v>
      </c>
    </row>
    <row r="12" spans="1:25" x14ac:dyDescent="0.25">
      <c r="A12" t="s">
        <v>44</v>
      </c>
      <c r="B12" t="s">
        <v>45</v>
      </c>
      <c r="C12" t="s">
        <v>156</v>
      </c>
      <c r="D12" t="s">
        <v>47</v>
      </c>
      <c r="E12" t="s">
        <v>48</v>
      </c>
      <c r="F12" t="s">
        <v>73</v>
      </c>
      <c r="G12" t="s">
        <v>49</v>
      </c>
      <c r="H12" t="s">
        <v>49</v>
      </c>
      <c r="I12" t="s">
        <v>116</v>
      </c>
      <c r="J12" t="s">
        <v>51</v>
      </c>
      <c r="K12" t="s">
        <v>157</v>
      </c>
      <c r="L12" t="s">
        <v>158</v>
      </c>
      <c r="M12" t="s">
        <v>159</v>
      </c>
      <c r="N12" t="s">
        <v>51</v>
      </c>
      <c r="O12" t="s">
        <v>160</v>
      </c>
      <c r="P12" t="s">
        <v>161</v>
      </c>
      <c r="Q12" t="s">
        <v>162</v>
      </c>
      <c r="R12" t="s">
        <v>51</v>
      </c>
      <c r="S12" t="s">
        <v>163</v>
      </c>
      <c r="T12" t="s">
        <v>164</v>
      </c>
      <c r="U12" t="s">
        <v>165</v>
      </c>
      <c r="V12">
        <f t="shared" si="0"/>
        <v>763.55</v>
      </c>
      <c r="W12">
        <f t="shared" si="1"/>
        <v>49.208272377502944</v>
      </c>
    </row>
    <row r="13" spans="1:25" x14ac:dyDescent="0.25">
      <c r="A13" t="s">
        <v>44</v>
      </c>
      <c r="B13" t="s">
        <v>45</v>
      </c>
      <c r="C13" t="s">
        <v>166</v>
      </c>
      <c r="D13" t="s">
        <v>47</v>
      </c>
      <c r="E13" t="s">
        <v>48</v>
      </c>
      <c r="F13" t="s">
        <v>73</v>
      </c>
      <c r="G13" t="s">
        <v>49</v>
      </c>
      <c r="H13" t="s">
        <v>62</v>
      </c>
      <c r="I13" t="s">
        <v>84</v>
      </c>
      <c r="J13" t="s">
        <v>51</v>
      </c>
      <c r="K13" t="s">
        <v>167</v>
      </c>
      <c r="L13" t="s">
        <v>168</v>
      </c>
      <c r="M13" t="s">
        <v>169</v>
      </c>
      <c r="N13" t="s">
        <v>51</v>
      </c>
      <c r="O13" t="s">
        <v>170</v>
      </c>
      <c r="P13" t="s">
        <v>171</v>
      </c>
      <c r="Q13" t="s">
        <v>172</v>
      </c>
      <c r="R13" t="s">
        <v>51</v>
      </c>
      <c r="S13" t="s">
        <v>173</v>
      </c>
      <c r="T13" t="s">
        <v>174</v>
      </c>
      <c r="U13" t="s">
        <v>175</v>
      </c>
      <c r="V13">
        <f t="shared" si="0"/>
        <v>788.12</v>
      </c>
    </row>
    <row r="14" spans="1:25" x14ac:dyDescent="0.25">
      <c r="A14" t="s">
        <v>44</v>
      </c>
      <c r="B14" t="s">
        <v>45</v>
      </c>
      <c r="C14" t="s">
        <v>176</v>
      </c>
      <c r="D14" t="s">
        <v>47</v>
      </c>
      <c r="E14" t="s">
        <v>48</v>
      </c>
      <c r="F14" t="s">
        <v>73</v>
      </c>
      <c r="G14" t="s">
        <v>49</v>
      </c>
      <c r="H14" t="s">
        <v>73</v>
      </c>
      <c r="I14" t="s">
        <v>116</v>
      </c>
      <c r="J14" t="s">
        <v>51</v>
      </c>
      <c r="K14" t="s">
        <v>177</v>
      </c>
      <c r="L14" t="s">
        <v>178</v>
      </c>
      <c r="M14" t="s">
        <v>179</v>
      </c>
      <c r="N14" t="s">
        <v>51</v>
      </c>
      <c r="O14" t="s">
        <v>180</v>
      </c>
      <c r="P14" t="s">
        <v>181</v>
      </c>
      <c r="Q14" t="s">
        <v>182</v>
      </c>
      <c r="R14" t="s">
        <v>51</v>
      </c>
      <c r="S14" t="s">
        <v>183</v>
      </c>
      <c r="T14" t="s">
        <v>184</v>
      </c>
      <c r="U14" t="s">
        <v>185</v>
      </c>
      <c r="V14">
        <f t="shared" si="0"/>
        <v>1465.37</v>
      </c>
      <c r="W14">
        <f t="shared" si="1"/>
        <v>80.192742337096604</v>
      </c>
      <c r="X14">
        <f>AVERAGE(W14:W18)</f>
        <v>81.97567645656973</v>
      </c>
      <c r="Y14">
        <f>_xlfn.STDEV.P(W14:W18)</f>
        <v>5.3918718874062472</v>
      </c>
    </row>
    <row r="15" spans="1:25" x14ac:dyDescent="0.25">
      <c r="A15" t="s">
        <v>44</v>
      </c>
      <c r="B15" t="s">
        <v>45</v>
      </c>
      <c r="C15" t="s">
        <v>186</v>
      </c>
      <c r="D15" t="s">
        <v>47</v>
      </c>
      <c r="E15" t="s">
        <v>48</v>
      </c>
      <c r="F15" t="s">
        <v>73</v>
      </c>
      <c r="G15" t="s">
        <v>49</v>
      </c>
      <c r="H15" t="s">
        <v>83</v>
      </c>
      <c r="I15" t="s">
        <v>187</v>
      </c>
      <c r="J15" t="s">
        <v>51</v>
      </c>
      <c r="K15" t="s">
        <v>188</v>
      </c>
      <c r="L15" t="s">
        <v>189</v>
      </c>
      <c r="M15" t="s">
        <v>190</v>
      </c>
      <c r="N15" t="s">
        <v>51</v>
      </c>
      <c r="O15" t="s">
        <v>191</v>
      </c>
      <c r="P15" t="s">
        <v>192</v>
      </c>
      <c r="Q15" t="s">
        <v>193</v>
      </c>
      <c r="R15" t="s">
        <v>51</v>
      </c>
      <c r="S15" t="s">
        <v>194</v>
      </c>
      <c r="T15" t="s">
        <v>195</v>
      </c>
      <c r="U15" t="s">
        <v>196</v>
      </c>
      <c r="V15">
        <f t="shared" si="0"/>
        <v>361.94</v>
      </c>
    </row>
    <row r="16" spans="1:25" x14ac:dyDescent="0.25">
      <c r="A16" t="s">
        <v>44</v>
      </c>
      <c r="B16" t="s">
        <v>45</v>
      </c>
      <c r="C16" t="s">
        <v>197</v>
      </c>
      <c r="D16" t="s">
        <v>47</v>
      </c>
      <c r="E16" t="s">
        <v>48</v>
      </c>
      <c r="F16" t="s">
        <v>73</v>
      </c>
      <c r="G16" t="s">
        <v>49</v>
      </c>
      <c r="H16" t="s">
        <v>95</v>
      </c>
      <c r="I16" t="s">
        <v>116</v>
      </c>
      <c r="J16" t="s">
        <v>51</v>
      </c>
      <c r="K16" t="s">
        <v>198</v>
      </c>
      <c r="L16" t="s">
        <v>199</v>
      </c>
      <c r="M16" t="s">
        <v>200</v>
      </c>
      <c r="N16" t="s">
        <v>51</v>
      </c>
      <c r="O16" t="s">
        <v>201</v>
      </c>
      <c r="P16" t="s">
        <v>202</v>
      </c>
      <c r="Q16" t="s">
        <v>203</v>
      </c>
      <c r="R16" t="s">
        <v>51</v>
      </c>
      <c r="S16" t="s">
        <v>204</v>
      </c>
      <c r="T16" t="s">
        <v>205</v>
      </c>
      <c r="U16" t="s">
        <v>206</v>
      </c>
      <c r="V16">
        <f t="shared" si="0"/>
        <v>1560.75</v>
      </c>
      <c r="W16">
        <f t="shared" si="1"/>
        <v>89.287757437070937</v>
      </c>
    </row>
    <row r="17" spans="1:25" x14ac:dyDescent="0.25">
      <c r="A17" t="s">
        <v>44</v>
      </c>
      <c r="B17" t="s">
        <v>45</v>
      </c>
      <c r="C17" t="s">
        <v>207</v>
      </c>
      <c r="D17" t="s">
        <v>47</v>
      </c>
      <c r="E17" t="s">
        <v>48</v>
      </c>
      <c r="F17" t="s">
        <v>83</v>
      </c>
      <c r="G17" t="s">
        <v>49</v>
      </c>
      <c r="H17" t="s">
        <v>49</v>
      </c>
      <c r="I17" t="s">
        <v>50</v>
      </c>
      <c r="J17" t="s">
        <v>51</v>
      </c>
      <c r="K17" t="s">
        <v>208</v>
      </c>
      <c r="L17" t="s">
        <v>209</v>
      </c>
      <c r="M17" t="s">
        <v>210</v>
      </c>
      <c r="N17" t="s">
        <v>51</v>
      </c>
      <c r="O17" t="s">
        <v>211</v>
      </c>
      <c r="P17" t="s">
        <v>212</v>
      </c>
      <c r="Q17" t="s">
        <v>213</v>
      </c>
      <c r="R17" t="s">
        <v>51</v>
      </c>
      <c r="S17" t="s">
        <v>214</v>
      </c>
      <c r="T17" t="s">
        <v>215</v>
      </c>
      <c r="U17" t="s">
        <v>216</v>
      </c>
      <c r="V17">
        <f t="shared" si="0"/>
        <v>187.25</v>
      </c>
    </row>
    <row r="18" spans="1:25" x14ac:dyDescent="0.25">
      <c r="A18" t="s">
        <v>44</v>
      </c>
      <c r="B18" t="s">
        <v>45</v>
      </c>
      <c r="C18" t="s">
        <v>217</v>
      </c>
      <c r="D18" t="s">
        <v>47</v>
      </c>
      <c r="E18" t="s">
        <v>48</v>
      </c>
      <c r="F18" t="s">
        <v>83</v>
      </c>
      <c r="G18" t="s">
        <v>49</v>
      </c>
      <c r="H18" t="s">
        <v>62</v>
      </c>
      <c r="I18" t="s">
        <v>84</v>
      </c>
      <c r="J18" t="s">
        <v>51</v>
      </c>
      <c r="K18" t="s">
        <v>218</v>
      </c>
      <c r="L18" t="s">
        <v>219</v>
      </c>
      <c r="M18" t="s">
        <v>220</v>
      </c>
      <c r="N18" t="s">
        <v>51</v>
      </c>
      <c r="O18" t="s">
        <v>221</v>
      </c>
      <c r="P18" t="s">
        <v>222</v>
      </c>
      <c r="Q18" t="s">
        <v>223</v>
      </c>
      <c r="R18" t="s">
        <v>51</v>
      </c>
      <c r="S18" t="s">
        <v>224</v>
      </c>
      <c r="T18" t="s">
        <v>225</v>
      </c>
      <c r="U18" t="s">
        <v>226</v>
      </c>
      <c r="V18">
        <f t="shared" si="0"/>
        <v>1448.57</v>
      </c>
      <c r="W18">
        <f t="shared" si="1"/>
        <v>76.446529595541662</v>
      </c>
    </row>
    <row r="19" spans="1:25" x14ac:dyDescent="0.25">
      <c r="A19" t="s">
        <v>44</v>
      </c>
      <c r="B19" t="s">
        <v>45</v>
      </c>
      <c r="C19" t="s">
        <v>227</v>
      </c>
      <c r="D19" t="s">
        <v>47</v>
      </c>
      <c r="E19" t="s">
        <v>48</v>
      </c>
      <c r="F19" t="s">
        <v>83</v>
      </c>
      <c r="G19" t="s">
        <v>49</v>
      </c>
      <c r="H19" t="s">
        <v>73</v>
      </c>
      <c r="I19" t="s">
        <v>116</v>
      </c>
      <c r="J19" t="s">
        <v>51</v>
      </c>
      <c r="K19" t="s">
        <v>228</v>
      </c>
      <c r="L19" t="s">
        <v>229</v>
      </c>
      <c r="M19" t="s">
        <v>230</v>
      </c>
      <c r="N19" t="s">
        <v>51</v>
      </c>
      <c r="O19" t="s">
        <v>231</v>
      </c>
      <c r="P19" t="s">
        <v>232</v>
      </c>
      <c r="Q19" t="s">
        <v>233</v>
      </c>
      <c r="R19" t="s">
        <v>51</v>
      </c>
      <c r="S19" t="s">
        <v>234</v>
      </c>
      <c r="T19" t="s">
        <v>235</v>
      </c>
      <c r="U19" t="s">
        <v>236</v>
      </c>
      <c r="V19">
        <f t="shared" si="0"/>
        <v>446.31</v>
      </c>
    </row>
    <row r="20" spans="1:25" x14ac:dyDescent="0.25">
      <c r="A20" t="s">
        <v>44</v>
      </c>
      <c r="B20" t="s">
        <v>45</v>
      </c>
      <c r="C20" t="s">
        <v>237</v>
      </c>
      <c r="D20" t="s">
        <v>47</v>
      </c>
      <c r="E20" t="s">
        <v>48</v>
      </c>
      <c r="F20" t="s">
        <v>83</v>
      </c>
      <c r="G20" t="s">
        <v>49</v>
      </c>
      <c r="H20" t="s">
        <v>83</v>
      </c>
      <c r="I20" t="s">
        <v>116</v>
      </c>
      <c r="J20" t="s">
        <v>51</v>
      </c>
      <c r="K20" t="s">
        <v>238</v>
      </c>
      <c r="L20" t="s">
        <v>239</v>
      </c>
      <c r="M20" t="s">
        <v>119</v>
      </c>
      <c r="N20" t="s">
        <v>51</v>
      </c>
      <c r="O20" t="s">
        <v>240</v>
      </c>
      <c r="P20" t="s">
        <v>241</v>
      </c>
      <c r="Q20" t="s">
        <v>242</v>
      </c>
      <c r="R20" t="s">
        <v>51</v>
      </c>
      <c r="S20" t="s">
        <v>243</v>
      </c>
      <c r="T20" t="s">
        <v>244</v>
      </c>
      <c r="U20" t="s">
        <v>125</v>
      </c>
      <c r="V20">
        <f t="shared" si="0"/>
        <v>951.75</v>
      </c>
      <c r="W20">
        <f t="shared" si="1"/>
        <v>86.997257769652649</v>
      </c>
      <c r="X20">
        <f>AVERAGE(W20:W24)</f>
        <v>86.91739528707285</v>
      </c>
      <c r="Y20">
        <f>_xlfn.STDEV.P(W20:W24)</f>
        <v>1.2336825228363075</v>
      </c>
    </row>
    <row r="21" spans="1:25" x14ac:dyDescent="0.25">
      <c r="A21" t="s">
        <v>44</v>
      </c>
      <c r="B21" t="s">
        <v>45</v>
      </c>
      <c r="C21" t="s">
        <v>245</v>
      </c>
      <c r="D21" t="s">
        <v>47</v>
      </c>
      <c r="E21" t="s">
        <v>48</v>
      </c>
      <c r="F21" t="s">
        <v>83</v>
      </c>
      <c r="G21" t="s">
        <v>49</v>
      </c>
      <c r="H21" t="s">
        <v>95</v>
      </c>
      <c r="I21" t="s">
        <v>187</v>
      </c>
      <c r="J21" t="s">
        <v>51</v>
      </c>
      <c r="K21" t="s">
        <v>246</v>
      </c>
      <c r="L21" t="s">
        <v>247</v>
      </c>
      <c r="M21" t="s">
        <v>248</v>
      </c>
      <c r="N21" t="s">
        <v>51</v>
      </c>
      <c r="O21" t="s">
        <v>249</v>
      </c>
      <c r="P21" t="s">
        <v>250</v>
      </c>
      <c r="Q21" t="s">
        <v>251</v>
      </c>
      <c r="R21" t="s">
        <v>51</v>
      </c>
      <c r="S21" t="s">
        <v>252</v>
      </c>
      <c r="T21" t="s">
        <v>253</v>
      </c>
      <c r="U21" t="s">
        <v>230</v>
      </c>
      <c r="V21">
        <f t="shared" si="0"/>
        <v>142.25</v>
      </c>
    </row>
    <row r="22" spans="1:25" x14ac:dyDescent="0.25">
      <c r="A22" t="s">
        <v>44</v>
      </c>
      <c r="B22" t="s">
        <v>45</v>
      </c>
      <c r="C22" t="s">
        <v>254</v>
      </c>
      <c r="D22" t="s">
        <v>47</v>
      </c>
      <c r="E22" t="s">
        <v>48</v>
      </c>
      <c r="F22" t="s">
        <v>95</v>
      </c>
      <c r="G22" t="s">
        <v>49</v>
      </c>
      <c r="H22" t="s">
        <v>49</v>
      </c>
      <c r="I22" t="s">
        <v>50</v>
      </c>
      <c r="J22" t="s">
        <v>51</v>
      </c>
      <c r="K22" t="s">
        <v>255</v>
      </c>
      <c r="L22" t="s">
        <v>256</v>
      </c>
      <c r="M22" t="s">
        <v>257</v>
      </c>
      <c r="N22" t="s">
        <v>51</v>
      </c>
      <c r="O22" t="s">
        <v>258</v>
      </c>
      <c r="P22" t="s">
        <v>259</v>
      </c>
      <c r="Q22" t="s">
        <v>260</v>
      </c>
      <c r="R22" t="s">
        <v>51</v>
      </c>
      <c r="S22" t="s">
        <v>261</v>
      </c>
      <c r="T22" t="s">
        <v>262</v>
      </c>
      <c r="U22" t="s">
        <v>263</v>
      </c>
      <c r="V22">
        <f t="shared" si="0"/>
        <v>1308.6199999999999</v>
      </c>
      <c r="W22">
        <f t="shared" si="1"/>
        <v>88.386826606149015</v>
      </c>
    </row>
    <row r="23" spans="1:25" x14ac:dyDescent="0.25">
      <c r="A23" t="s">
        <v>44</v>
      </c>
      <c r="B23" t="s">
        <v>45</v>
      </c>
      <c r="C23" t="s">
        <v>264</v>
      </c>
      <c r="D23" t="s">
        <v>47</v>
      </c>
      <c r="E23" t="s">
        <v>48</v>
      </c>
      <c r="F23" t="s">
        <v>95</v>
      </c>
      <c r="G23" t="s">
        <v>49</v>
      </c>
      <c r="H23" t="s">
        <v>62</v>
      </c>
      <c r="I23" t="s">
        <v>187</v>
      </c>
      <c r="J23" t="s">
        <v>51</v>
      </c>
      <c r="K23" t="s">
        <v>265</v>
      </c>
      <c r="L23" t="s">
        <v>266</v>
      </c>
      <c r="M23" t="s">
        <v>267</v>
      </c>
      <c r="N23" t="s">
        <v>51</v>
      </c>
      <c r="O23" t="s">
        <v>268</v>
      </c>
      <c r="P23" t="s">
        <v>269</v>
      </c>
      <c r="Q23" t="s">
        <v>270</v>
      </c>
      <c r="R23" t="s">
        <v>51</v>
      </c>
      <c r="S23" t="s">
        <v>271</v>
      </c>
      <c r="T23" t="s">
        <v>272</v>
      </c>
      <c r="U23" t="s">
        <v>273</v>
      </c>
      <c r="V23">
        <f t="shared" si="0"/>
        <v>171.94</v>
      </c>
    </row>
    <row r="24" spans="1:25" x14ac:dyDescent="0.25">
      <c r="A24" t="s">
        <v>44</v>
      </c>
      <c r="B24" t="s">
        <v>45</v>
      </c>
      <c r="C24" t="s">
        <v>274</v>
      </c>
      <c r="D24" t="s">
        <v>47</v>
      </c>
      <c r="E24" t="s">
        <v>48</v>
      </c>
      <c r="F24" t="s">
        <v>95</v>
      </c>
      <c r="G24" t="s">
        <v>49</v>
      </c>
      <c r="H24" t="s">
        <v>73</v>
      </c>
      <c r="I24" t="s">
        <v>116</v>
      </c>
      <c r="J24" t="s">
        <v>51</v>
      </c>
      <c r="K24" t="s">
        <v>275</v>
      </c>
      <c r="L24" t="s">
        <v>276</v>
      </c>
      <c r="M24" t="s">
        <v>277</v>
      </c>
      <c r="N24" t="s">
        <v>51</v>
      </c>
      <c r="O24" t="s">
        <v>278</v>
      </c>
      <c r="P24" t="s">
        <v>279</v>
      </c>
      <c r="Q24" t="s">
        <v>280</v>
      </c>
      <c r="R24" t="s">
        <v>51</v>
      </c>
      <c r="S24" t="s">
        <v>281</v>
      </c>
      <c r="T24" t="s">
        <v>282</v>
      </c>
      <c r="U24" t="s">
        <v>283</v>
      </c>
      <c r="V24">
        <f t="shared" si="0"/>
        <v>944.82</v>
      </c>
      <c r="W24">
        <f t="shared" si="1"/>
        <v>85.368101485416901</v>
      </c>
    </row>
    <row r="25" spans="1:25" x14ac:dyDescent="0.25">
      <c r="A25" t="s">
        <v>44</v>
      </c>
      <c r="B25" t="s">
        <v>45</v>
      </c>
      <c r="C25" t="s">
        <v>284</v>
      </c>
      <c r="D25" t="s">
        <v>47</v>
      </c>
      <c r="E25" t="s">
        <v>48</v>
      </c>
      <c r="F25" t="s">
        <v>95</v>
      </c>
      <c r="G25" t="s">
        <v>49</v>
      </c>
      <c r="H25" t="s">
        <v>83</v>
      </c>
      <c r="I25" t="s">
        <v>116</v>
      </c>
      <c r="J25" t="s">
        <v>51</v>
      </c>
      <c r="K25" t="s">
        <v>285</v>
      </c>
      <c r="L25" t="s">
        <v>286</v>
      </c>
      <c r="M25" t="s">
        <v>287</v>
      </c>
      <c r="N25" t="s">
        <v>51</v>
      </c>
      <c r="O25" t="s">
        <v>288</v>
      </c>
      <c r="P25" t="s">
        <v>289</v>
      </c>
      <c r="Q25" t="s">
        <v>290</v>
      </c>
      <c r="R25" t="s">
        <v>51</v>
      </c>
      <c r="S25" t="s">
        <v>291</v>
      </c>
      <c r="T25" t="s">
        <v>292</v>
      </c>
      <c r="U25" t="s">
        <v>293</v>
      </c>
      <c r="V25">
        <f t="shared" si="0"/>
        <v>161.94</v>
      </c>
    </row>
    <row r="26" spans="1:25" x14ac:dyDescent="0.25">
      <c r="A26" t="s">
        <v>44</v>
      </c>
      <c r="B26" t="s">
        <v>45</v>
      </c>
      <c r="C26" t="s">
        <v>294</v>
      </c>
      <c r="D26" t="s">
        <v>47</v>
      </c>
      <c r="E26" t="s">
        <v>48</v>
      </c>
      <c r="F26" t="s">
        <v>95</v>
      </c>
      <c r="G26" t="s">
        <v>49</v>
      </c>
      <c r="H26" t="s">
        <v>95</v>
      </c>
      <c r="I26" t="s">
        <v>116</v>
      </c>
      <c r="J26" t="s">
        <v>51</v>
      </c>
      <c r="K26" t="s">
        <v>295</v>
      </c>
      <c r="L26" t="s">
        <v>296</v>
      </c>
      <c r="M26" t="s">
        <v>297</v>
      </c>
      <c r="N26" t="s">
        <v>51</v>
      </c>
      <c r="O26" t="s">
        <v>298</v>
      </c>
      <c r="P26" t="s">
        <v>299</v>
      </c>
      <c r="Q26" t="s">
        <v>300</v>
      </c>
      <c r="R26" t="s">
        <v>51</v>
      </c>
      <c r="S26" t="s">
        <v>301</v>
      </c>
      <c r="T26" t="s">
        <v>302</v>
      </c>
      <c r="U26" t="s">
        <v>303</v>
      </c>
      <c r="V26">
        <f t="shared" si="0"/>
        <v>593.69000000000005</v>
      </c>
      <c r="W26">
        <f t="shared" si="1"/>
        <v>64.069801323073932</v>
      </c>
      <c r="X26">
        <f>AVERAGE(W26:W30)</f>
        <v>50.158809491124977</v>
      </c>
      <c r="Y26">
        <f>_xlfn.STDEV.P(W26:W30)</f>
        <v>10.193063287550855</v>
      </c>
    </row>
    <row r="27" spans="1:25" x14ac:dyDescent="0.25">
      <c r="A27" t="s">
        <v>44</v>
      </c>
      <c r="B27" t="s">
        <v>45</v>
      </c>
      <c r="C27" t="s">
        <v>304</v>
      </c>
      <c r="D27" t="s">
        <v>47</v>
      </c>
      <c r="E27" t="s">
        <v>48</v>
      </c>
      <c r="F27" t="s">
        <v>305</v>
      </c>
      <c r="G27" t="s">
        <v>49</v>
      </c>
      <c r="H27" t="s">
        <v>49</v>
      </c>
      <c r="I27" t="s">
        <v>116</v>
      </c>
      <c r="J27" t="s">
        <v>51</v>
      </c>
      <c r="K27" t="s">
        <v>306</v>
      </c>
      <c r="L27" t="s">
        <v>307</v>
      </c>
      <c r="M27" t="s">
        <v>308</v>
      </c>
      <c r="N27" t="s">
        <v>51</v>
      </c>
      <c r="O27" t="s">
        <v>309</v>
      </c>
      <c r="P27" t="s">
        <v>310</v>
      </c>
      <c r="Q27" t="s">
        <v>311</v>
      </c>
      <c r="R27" t="s">
        <v>51</v>
      </c>
      <c r="S27" t="s">
        <v>312</v>
      </c>
      <c r="T27" t="s">
        <v>313</v>
      </c>
      <c r="U27" t="s">
        <v>314</v>
      </c>
      <c r="V27">
        <f t="shared" si="0"/>
        <v>332.94</v>
      </c>
    </row>
    <row r="28" spans="1:25" x14ac:dyDescent="0.25">
      <c r="A28" t="s">
        <v>44</v>
      </c>
      <c r="B28" t="s">
        <v>45</v>
      </c>
      <c r="C28" t="s">
        <v>315</v>
      </c>
      <c r="D28" t="s">
        <v>47</v>
      </c>
      <c r="E28" t="s">
        <v>48</v>
      </c>
      <c r="F28" t="s">
        <v>305</v>
      </c>
      <c r="G28" t="s">
        <v>49</v>
      </c>
      <c r="H28" t="s">
        <v>62</v>
      </c>
      <c r="I28" t="s">
        <v>116</v>
      </c>
      <c r="J28" t="s">
        <v>51</v>
      </c>
      <c r="K28" t="s">
        <v>316</v>
      </c>
      <c r="L28" t="s">
        <v>317</v>
      </c>
      <c r="M28" t="s">
        <v>318</v>
      </c>
      <c r="N28" t="s">
        <v>51</v>
      </c>
      <c r="O28" t="s">
        <v>319</v>
      </c>
      <c r="P28" t="s">
        <v>320</v>
      </c>
      <c r="Q28" t="s">
        <v>321</v>
      </c>
      <c r="R28" t="s">
        <v>51</v>
      </c>
      <c r="S28" t="s">
        <v>322</v>
      </c>
      <c r="T28" t="s">
        <v>323</v>
      </c>
      <c r="U28" t="s">
        <v>324</v>
      </c>
      <c r="V28">
        <f t="shared" si="0"/>
        <v>194.31</v>
      </c>
      <c r="W28">
        <f t="shared" si="1"/>
        <v>39.930541284780737</v>
      </c>
    </row>
    <row r="29" spans="1:25" x14ac:dyDescent="0.25">
      <c r="A29" t="s">
        <v>44</v>
      </c>
      <c r="B29" t="s">
        <v>45</v>
      </c>
      <c r="C29" t="s">
        <v>325</v>
      </c>
      <c r="D29" t="s">
        <v>47</v>
      </c>
      <c r="E29" t="s">
        <v>48</v>
      </c>
      <c r="F29" t="s">
        <v>305</v>
      </c>
      <c r="G29" t="s">
        <v>49</v>
      </c>
      <c r="H29" t="s">
        <v>73</v>
      </c>
      <c r="I29" t="s">
        <v>50</v>
      </c>
      <c r="J29" t="s">
        <v>51</v>
      </c>
      <c r="K29" t="s">
        <v>326</v>
      </c>
      <c r="L29" t="s">
        <v>327</v>
      </c>
      <c r="M29" t="s">
        <v>328</v>
      </c>
      <c r="N29" t="s">
        <v>51</v>
      </c>
      <c r="O29" t="s">
        <v>329</v>
      </c>
      <c r="P29" t="s">
        <v>330</v>
      </c>
      <c r="Q29" t="s">
        <v>331</v>
      </c>
      <c r="R29" t="s">
        <v>51</v>
      </c>
      <c r="S29" t="s">
        <v>332</v>
      </c>
      <c r="T29" t="s">
        <v>333</v>
      </c>
      <c r="U29" t="s">
        <v>98</v>
      </c>
      <c r="V29">
        <f t="shared" si="0"/>
        <v>292.31</v>
      </c>
    </row>
    <row r="30" spans="1:25" x14ac:dyDescent="0.25">
      <c r="A30" t="s">
        <v>44</v>
      </c>
      <c r="B30" t="s">
        <v>45</v>
      </c>
      <c r="C30" t="s">
        <v>334</v>
      </c>
      <c r="D30" t="s">
        <v>47</v>
      </c>
      <c r="E30" t="s">
        <v>48</v>
      </c>
      <c r="F30" t="s">
        <v>305</v>
      </c>
      <c r="G30" t="s">
        <v>49</v>
      </c>
      <c r="H30" t="s">
        <v>83</v>
      </c>
      <c r="I30" t="s">
        <v>50</v>
      </c>
      <c r="J30" t="s">
        <v>51</v>
      </c>
      <c r="K30" t="s">
        <v>335</v>
      </c>
      <c r="L30" t="s">
        <v>336</v>
      </c>
      <c r="M30" t="s">
        <v>337</v>
      </c>
      <c r="N30" t="s">
        <v>51</v>
      </c>
      <c r="O30" t="s">
        <v>338</v>
      </c>
      <c r="P30" t="s">
        <v>339</v>
      </c>
      <c r="Q30" t="s">
        <v>340</v>
      </c>
      <c r="R30" t="s">
        <v>51</v>
      </c>
      <c r="S30" t="s">
        <v>341</v>
      </c>
      <c r="T30" t="s">
        <v>342</v>
      </c>
      <c r="U30" t="s">
        <v>343</v>
      </c>
      <c r="V30">
        <f t="shared" si="0"/>
        <v>490.82000000000005</v>
      </c>
      <c r="W30">
        <f t="shared" si="1"/>
        <v>46.476085865520275</v>
      </c>
    </row>
    <row r="31" spans="1:25" x14ac:dyDescent="0.25">
      <c r="A31" t="s">
        <v>44</v>
      </c>
      <c r="B31" t="s">
        <v>45</v>
      </c>
      <c r="C31" t="s">
        <v>344</v>
      </c>
      <c r="D31" t="s">
        <v>47</v>
      </c>
      <c r="E31" t="s">
        <v>48</v>
      </c>
      <c r="F31" t="s">
        <v>305</v>
      </c>
      <c r="G31" t="s">
        <v>49</v>
      </c>
      <c r="H31" t="s">
        <v>95</v>
      </c>
      <c r="I31" t="s">
        <v>187</v>
      </c>
      <c r="J31" t="s">
        <v>51</v>
      </c>
      <c r="K31" t="s">
        <v>345</v>
      </c>
      <c r="L31" t="s">
        <v>346</v>
      </c>
      <c r="M31" t="s">
        <v>347</v>
      </c>
      <c r="N31" t="s">
        <v>51</v>
      </c>
      <c r="O31" t="s">
        <v>348</v>
      </c>
      <c r="P31" t="s">
        <v>349</v>
      </c>
      <c r="Q31" t="s">
        <v>311</v>
      </c>
      <c r="R31" t="s">
        <v>51</v>
      </c>
      <c r="S31" t="s">
        <v>350</v>
      </c>
      <c r="T31" t="s">
        <v>351</v>
      </c>
      <c r="U31" t="s">
        <v>352</v>
      </c>
      <c r="V31">
        <f t="shared" si="0"/>
        <v>565.25</v>
      </c>
    </row>
    <row r="32" spans="1:25" x14ac:dyDescent="0.25">
      <c r="A32" t="s">
        <v>44</v>
      </c>
      <c r="B32" t="s">
        <v>45</v>
      </c>
      <c r="C32" t="s">
        <v>353</v>
      </c>
      <c r="D32" t="s">
        <v>47</v>
      </c>
      <c r="E32" t="s">
        <v>48</v>
      </c>
      <c r="F32" t="s">
        <v>354</v>
      </c>
      <c r="G32" t="s">
        <v>49</v>
      </c>
      <c r="H32" t="s">
        <v>49</v>
      </c>
      <c r="I32" t="s">
        <v>116</v>
      </c>
      <c r="J32" t="s">
        <v>51</v>
      </c>
      <c r="K32" t="s">
        <v>355</v>
      </c>
      <c r="L32" t="s">
        <v>356</v>
      </c>
      <c r="M32" t="s">
        <v>357</v>
      </c>
      <c r="N32" t="s">
        <v>51</v>
      </c>
      <c r="O32" t="s">
        <v>358</v>
      </c>
      <c r="P32" t="s">
        <v>359</v>
      </c>
      <c r="Q32" t="s">
        <v>360</v>
      </c>
      <c r="R32" t="s">
        <v>51</v>
      </c>
      <c r="S32" t="s">
        <v>361</v>
      </c>
      <c r="T32" t="s">
        <v>362</v>
      </c>
      <c r="U32" t="s">
        <v>363</v>
      </c>
      <c r="V32" t="s">
        <v>51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I E A A B Q S w M E F A A C A A g A q o J 6 W M d I k V q l A A A A 9 g A A A B I A H A B D b 2 5 m a W c v U G F j a 2 F n Z S 5 4 b W w g o h g A K K A U A A A A A A A A A A A A A A A A A A A A A A A A A A A A h Y 8 x D o I w G I W v Q r r T l m o M I T 9 l U D d J T E y M a 1 M q N E I x t F j u 5 u C R v I I Y R d 0 c 3 / e + 4 b 3 7 9 Q b Z 0 N T B R X V W t y Z F E a Y o U E a 2 h T Z l i n p 3 D G O U c d g K e R K l C k b Z 2 G S w R Y o q 5 8 4 J I d 5 7 7 G e 4 7 U r C K I 3 I I d / s Z K U a g T 6 y / i + H 2 l g n j F S I w / 4 1 h j M c s T l e s B h T I B O E X J u v w M a 9 z / Y H w r K v X d 8 p X q h w t Q Y y R S D v D / w B U E s D B B Q A A g A I A K q C e l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q g n p Y h i p V 1 w s B A A A e A w A A E w A c A E Z v c m 1 1 b G F z L 1 N l Y 3 R p b 2 4 x L m 0 g o h g A K K A U A A A A A A A A A A A A A A A A A A A A A A A A A A A A d Z I 9 a 8 M w E E B 3 g / + D U B Y b h P G p d Z o P P D n t 2 F L s L e 3 g O p d E Y E v F k k N D y H + v g i i l 0 N M i 3 T u d d A / J Y u e U 0 a w O M 6 z j K I 7 s s R 1 x x 2 Y 8 z x f z Y s l Z y X p 0 c c T 8 q M 0 0 d u h J Z U / Z x n T T g N o l T 6 r H r D L a + c A m / G X 1 F k q z z p 5 4 K r Y b 7 N W g H I 4 l F 1 y w y v T T o G 0 p p W C P u j M 7 p Q 8 l y M K H r 5 N x W L t z j + X v M n s 2 G t 9 T E V q Y 8 e r Y 6 g O y 5 v y J t + a a 9 s P v a c Z W 2 7 0 Z h 3 D 6 L W m T 0 K 6 4 X H i g 4 G 9 3 P s M c f r m r Y D 9 c E v y O 4 P c E L w g + J / g D w R c E X x I c c i p B G Q O l D J Q z U N J A W Q O l D Z Q 3 U O J A m U v K X J J v / d f 8 m s a R 0 v 9 9 r f U 3 U E s B A i 0 A F A A C A A g A q o J 6 W M d I k V q l A A A A 9 g A A A B I A A A A A A A A A A A A A A A A A A A A A A E N v b m Z p Z y 9 Q Y W N r Y W d l L n h t b F B L A Q I t A B Q A A g A I A K q C e l g P y u m r p A A A A O k A A A A T A A A A A A A A A A A A A A A A A P E A A A B b Q 2 9 u d G V u d F 9 U e X B l c 1 0 u e G 1 s U E s B A i 0 A F A A C A A g A q o J 6 W I Y q V d c L A Q A A H g M A A B M A A A A A A A A A A A A A A A A A 4 g E A A E Z v c m 1 1 b G F z L 1 N l Y 3 R p b 2 4 x L m 1 Q S w U G A A A A A A M A A w D C A A A A O g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z h M A A A A A A A C s E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A w O D Y 1 O T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z Y y N 2 Z m N m M 1 L T E z M G U t N D g 0 M S 0 5 M G U 1 L T M w Z W V i Y j k 0 Z G Q x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f M D A 4 N j U 5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y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z L T I 2 V D E 1 O j I x O j I x L j E y N T E 2 N j Z a I i A v P j x F b n R y e S B U e X B l P S J G a W x s Q 2 9 s d W 1 u V H l w Z X M i I F Z h b H V l P S J z Q m d Z R 0 J n W U d C Z 1 l H Q m d Z R 0 J n W U d C Z 1 l H Q m d Z R 0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s s J n F 1 b 3 Q 7 Q 2 9 s d W 1 u M T U m c X V v d D s s J n F 1 b 3 Q 7 Q 2 9 s d W 1 u M T Y m c X V v d D s s J n F 1 b 3 Q 7 Q 2 9 s d W 1 u M T c m c X V v d D s s J n F 1 b 3 Q 7 Q 2 9 s d W 1 u M T g m c X V v d D s s J n F 1 b 3 Q 7 Q 2 9 s d W 1 u M T k m c X V v d D s s J n F 1 b 3 Q 7 Q 2 9 s d W 1 u M j A m c X V v d D s s J n F 1 b 3 Q 7 Q 2 9 s d W 1 u M j E m c X V v d D s s J n F 1 b 3 Q 7 Q 2 9 s d W 1 u M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M D A 4 N j U 5 L 0 F 1 d G 9 S Z W 1 v d m V k Q 2 9 s d W 1 u c z E u e 0 N v b H V t b j E s M H 0 m c X V v d D s s J n F 1 b 3 Q 7 U 2 V j d G l v b j E v M D A 4 N j U 5 L 0 F 1 d G 9 S Z W 1 v d m V k Q 2 9 s d W 1 u c z E u e 0 N v b H V t b j I s M X 0 m c X V v d D s s J n F 1 b 3 Q 7 U 2 V j d G l v b j E v M D A 4 N j U 5 L 0 F 1 d G 9 S Z W 1 v d m V k Q 2 9 s d W 1 u c z E u e 0 N v b H V t b j M s M n 0 m c X V v d D s s J n F 1 b 3 Q 7 U 2 V j d G l v b j E v M D A 4 N j U 5 L 0 F 1 d G 9 S Z W 1 v d m V k Q 2 9 s d W 1 u c z E u e 0 N v b H V t b j Q s M 3 0 m c X V v d D s s J n F 1 b 3 Q 7 U 2 V j d G l v b j E v M D A 4 N j U 5 L 0 F 1 d G 9 S Z W 1 v d m V k Q 2 9 s d W 1 u c z E u e 0 N v b H V t b j U s N H 0 m c X V v d D s s J n F 1 b 3 Q 7 U 2 V j d G l v b j E v M D A 4 N j U 5 L 0 F 1 d G 9 S Z W 1 v d m V k Q 2 9 s d W 1 u c z E u e 0 N v b H V t b j Y s N X 0 m c X V v d D s s J n F 1 b 3 Q 7 U 2 V j d G l v b j E v M D A 4 N j U 5 L 0 F 1 d G 9 S Z W 1 v d m V k Q 2 9 s d W 1 u c z E u e 0 N v b H V t b j c s N n 0 m c X V v d D s s J n F 1 b 3 Q 7 U 2 V j d G l v b j E v M D A 4 N j U 5 L 0 F 1 d G 9 S Z W 1 v d m V k Q 2 9 s d W 1 u c z E u e 0 N v b H V t b j g s N 3 0 m c X V v d D s s J n F 1 b 3 Q 7 U 2 V j d G l v b j E v M D A 4 N j U 5 L 0 F 1 d G 9 S Z W 1 v d m V k Q 2 9 s d W 1 u c z E u e 0 N v b H V t b j k s O H 0 m c X V v d D s s J n F 1 b 3 Q 7 U 2 V j d G l v b j E v M D A 4 N j U 5 L 0 F 1 d G 9 S Z W 1 v d m V k Q 2 9 s d W 1 u c z E u e 0 N v b H V t b j E w L D l 9 J n F 1 b 3 Q 7 L C Z x d W 9 0 O 1 N l Y 3 R p b 2 4 x L z A w O D Y 1 O S 9 B d X R v U m V t b 3 Z l Z E N v b H V t b n M x L n t D b 2 x 1 b W 4 x M S w x M H 0 m c X V v d D s s J n F 1 b 3 Q 7 U 2 V j d G l v b j E v M D A 4 N j U 5 L 0 F 1 d G 9 S Z W 1 v d m V k Q 2 9 s d W 1 u c z E u e 0 N v b H V t b j E y L D E x f S Z x d W 9 0 O y w m c X V v d D t T Z W N 0 a W 9 u M S 8 w M D g 2 N T k v Q X V 0 b 1 J l b W 9 2 Z W R D b 2 x 1 b W 5 z M S 5 7 Q 2 9 s d W 1 u M T M s M T J 9 J n F 1 b 3 Q 7 L C Z x d W 9 0 O 1 N l Y 3 R p b 2 4 x L z A w O D Y 1 O S 9 B d X R v U m V t b 3 Z l Z E N v b H V t b n M x L n t D b 2 x 1 b W 4 x N C w x M 3 0 m c X V v d D s s J n F 1 b 3 Q 7 U 2 V j d G l v b j E v M D A 4 N j U 5 L 0 F 1 d G 9 S Z W 1 v d m V k Q 2 9 s d W 1 u c z E u e 0 N v b H V t b j E 1 L D E 0 f S Z x d W 9 0 O y w m c X V v d D t T Z W N 0 a W 9 u M S 8 w M D g 2 N T k v Q X V 0 b 1 J l b W 9 2 Z W R D b 2 x 1 b W 5 z M S 5 7 Q 2 9 s d W 1 u M T Y s M T V 9 J n F 1 b 3 Q 7 L C Z x d W 9 0 O 1 N l Y 3 R p b 2 4 x L z A w O D Y 1 O S 9 B d X R v U m V t b 3 Z l Z E N v b H V t b n M x L n t D b 2 x 1 b W 4 x N y w x N n 0 m c X V v d D s s J n F 1 b 3 Q 7 U 2 V j d G l v b j E v M D A 4 N j U 5 L 0 F 1 d G 9 S Z W 1 v d m V k Q 2 9 s d W 1 u c z E u e 0 N v b H V t b j E 4 L D E 3 f S Z x d W 9 0 O y w m c X V v d D t T Z W N 0 a W 9 u M S 8 w M D g 2 N T k v Q X V 0 b 1 J l b W 9 2 Z W R D b 2 x 1 b W 5 z M S 5 7 Q 2 9 s d W 1 u M T k s M T h 9 J n F 1 b 3 Q 7 L C Z x d W 9 0 O 1 N l Y 3 R p b 2 4 x L z A w O D Y 1 O S 9 B d X R v U m V t b 3 Z l Z E N v b H V t b n M x L n t D b 2 x 1 b W 4 y M C w x O X 0 m c X V v d D s s J n F 1 b 3 Q 7 U 2 V j d G l v b j E v M D A 4 N j U 5 L 0 F 1 d G 9 S Z W 1 v d m V k Q 2 9 s d W 1 u c z E u e 0 N v b H V t b j I x L D I w f S Z x d W 9 0 O y w m c X V v d D t T Z W N 0 a W 9 u M S 8 w M D g 2 N T k v Q X V 0 b 1 J l b W 9 2 Z W R D b 2 x 1 b W 5 z M S 5 7 Q 2 9 s d W 1 u M j I s M j F 9 J n F 1 b 3 Q 7 X S w m c X V v d D t D b 2 x 1 b W 5 D b 3 V u d C Z x d W 9 0 O z o y M i w m c X V v d D t L Z X l D b 2 x 1 b W 5 O Y W 1 l c y Z x d W 9 0 O z p b X S w m c X V v d D t D b 2 x 1 b W 5 J Z G V u d G l 0 a W V z J n F 1 b 3 Q 7 O l s m c X V v d D t T Z W N 0 a W 9 u M S 8 w M D g 2 N T k v Q X V 0 b 1 J l b W 9 2 Z W R D b 2 x 1 b W 5 z M S 5 7 Q 2 9 s d W 1 u M S w w f S Z x d W 9 0 O y w m c X V v d D t T Z W N 0 a W 9 u M S 8 w M D g 2 N T k v Q X V 0 b 1 J l b W 9 2 Z W R D b 2 x 1 b W 5 z M S 5 7 Q 2 9 s d W 1 u M i w x f S Z x d W 9 0 O y w m c X V v d D t T Z W N 0 a W 9 u M S 8 w M D g 2 N T k v Q X V 0 b 1 J l b W 9 2 Z W R D b 2 x 1 b W 5 z M S 5 7 Q 2 9 s d W 1 u M y w y f S Z x d W 9 0 O y w m c X V v d D t T Z W N 0 a W 9 u M S 8 w M D g 2 N T k v Q X V 0 b 1 J l b W 9 2 Z W R D b 2 x 1 b W 5 z M S 5 7 Q 2 9 s d W 1 u N C w z f S Z x d W 9 0 O y w m c X V v d D t T Z W N 0 a W 9 u M S 8 w M D g 2 N T k v Q X V 0 b 1 J l b W 9 2 Z W R D b 2 x 1 b W 5 z M S 5 7 Q 2 9 s d W 1 u N S w 0 f S Z x d W 9 0 O y w m c X V v d D t T Z W N 0 a W 9 u M S 8 w M D g 2 N T k v Q X V 0 b 1 J l b W 9 2 Z W R D b 2 x 1 b W 5 z M S 5 7 Q 2 9 s d W 1 u N i w 1 f S Z x d W 9 0 O y w m c X V v d D t T Z W N 0 a W 9 u M S 8 w M D g 2 N T k v Q X V 0 b 1 J l b W 9 2 Z W R D b 2 x 1 b W 5 z M S 5 7 Q 2 9 s d W 1 u N y w 2 f S Z x d W 9 0 O y w m c X V v d D t T Z W N 0 a W 9 u M S 8 w M D g 2 N T k v Q X V 0 b 1 J l b W 9 2 Z W R D b 2 x 1 b W 5 z M S 5 7 Q 2 9 s d W 1 u O C w 3 f S Z x d W 9 0 O y w m c X V v d D t T Z W N 0 a W 9 u M S 8 w M D g 2 N T k v Q X V 0 b 1 J l b W 9 2 Z W R D b 2 x 1 b W 5 z M S 5 7 Q 2 9 s d W 1 u O S w 4 f S Z x d W 9 0 O y w m c X V v d D t T Z W N 0 a W 9 u M S 8 w M D g 2 N T k v Q X V 0 b 1 J l b W 9 2 Z W R D b 2 x 1 b W 5 z M S 5 7 Q 2 9 s d W 1 u M T A s O X 0 m c X V v d D s s J n F 1 b 3 Q 7 U 2 V j d G l v b j E v M D A 4 N j U 5 L 0 F 1 d G 9 S Z W 1 v d m V k Q 2 9 s d W 1 u c z E u e 0 N v b H V t b j E x L D E w f S Z x d W 9 0 O y w m c X V v d D t T Z W N 0 a W 9 u M S 8 w M D g 2 N T k v Q X V 0 b 1 J l b W 9 2 Z W R D b 2 x 1 b W 5 z M S 5 7 Q 2 9 s d W 1 u M T I s M T F 9 J n F 1 b 3 Q 7 L C Z x d W 9 0 O 1 N l Y 3 R p b 2 4 x L z A w O D Y 1 O S 9 B d X R v U m V t b 3 Z l Z E N v b H V t b n M x L n t D b 2 x 1 b W 4 x M y w x M n 0 m c X V v d D s s J n F 1 b 3 Q 7 U 2 V j d G l v b j E v M D A 4 N j U 5 L 0 F 1 d G 9 S Z W 1 v d m V k Q 2 9 s d W 1 u c z E u e 0 N v b H V t b j E 0 L D E z f S Z x d W 9 0 O y w m c X V v d D t T Z W N 0 a W 9 u M S 8 w M D g 2 N T k v Q X V 0 b 1 J l b W 9 2 Z W R D b 2 x 1 b W 5 z M S 5 7 Q 2 9 s d W 1 u M T U s M T R 9 J n F 1 b 3 Q 7 L C Z x d W 9 0 O 1 N l Y 3 R p b 2 4 x L z A w O D Y 1 O S 9 B d X R v U m V t b 3 Z l Z E N v b H V t b n M x L n t D b 2 x 1 b W 4 x N i w x N X 0 m c X V v d D s s J n F 1 b 3 Q 7 U 2 V j d G l v b j E v M D A 4 N j U 5 L 0 F 1 d G 9 S Z W 1 v d m V k Q 2 9 s d W 1 u c z E u e 0 N v b H V t b j E 3 L D E 2 f S Z x d W 9 0 O y w m c X V v d D t T Z W N 0 a W 9 u M S 8 w M D g 2 N T k v Q X V 0 b 1 J l b W 9 2 Z W R D b 2 x 1 b W 5 z M S 5 7 Q 2 9 s d W 1 u M T g s M T d 9 J n F 1 b 3 Q 7 L C Z x d W 9 0 O 1 N l Y 3 R p b 2 4 x L z A w O D Y 1 O S 9 B d X R v U m V t b 3 Z l Z E N v b H V t b n M x L n t D b 2 x 1 b W 4 x O S w x O H 0 m c X V v d D s s J n F 1 b 3 Q 7 U 2 V j d G l v b j E v M D A 4 N j U 5 L 0 F 1 d G 9 S Z W 1 v d m V k Q 2 9 s d W 1 u c z E u e 0 N v b H V t b j I w L D E 5 f S Z x d W 9 0 O y w m c X V v d D t T Z W N 0 a W 9 u M S 8 w M D g 2 N T k v Q X V 0 b 1 J l b W 9 2 Z W R D b 2 x 1 b W 5 z M S 5 7 Q 2 9 s d W 1 u M j E s M j B 9 J n F 1 b 3 Q 7 L C Z x d W 9 0 O 1 N l Y 3 R p b 2 4 x L z A w O D Y 1 O S 9 B d X R v U m V t b 3 Z l Z E N v b H V t b n M x L n t D b 2 x 1 b W 4 y M i w y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A w O D Y 1 O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w M D g 2 N T k v Q 2 h h b m d l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D v p 5 y 9 G i V / S 6 X X R N Q V D 0 M b A A A A A A I A A A A A A A N m A A D A A A A A E A A A A P E + D f Y O L b B W O x V C B B X O i J 4 A A A A A B I A A A K A A A A A Q A A A A e 3 b d + l I D u w S a o B x l 1 q 4 D l l A A A A A F V 4 9 Z T M 4 R t W + v w p y 4 Q T J M 5 d s d h 0 B B / t t n Q b Q i z 6 5 O Y c i K y s k K l w Q 9 2 I C K 3 4 J f C S 4 X 5 V F G j d a V Z v S 1 U H G O 1 E 7 q Y L P d l O f 2 b r s q 9 z D C T a 3 t g B Q A A A A A 8 t L T S g u N d a A c p p U 0 u l C I 7 2 f g C g = = < / D a t a M a s h u p > 
</file>

<file path=customXml/itemProps1.xml><?xml version="1.0" encoding="utf-8"?>
<ds:datastoreItem xmlns:ds="http://schemas.openxmlformats.org/officeDocument/2006/customXml" ds:itemID="{75B2829B-9340-4452-91B9-5D8ABA001F3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008659 (2)</vt:lpstr>
      <vt:lpstr>008659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Svenja Trapp</dc:creator>
  <cp:lastModifiedBy>Svenja Trapp</cp:lastModifiedBy>
  <dcterms:created xsi:type="dcterms:W3CDTF">2024-03-26T15:48:12Z</dcterms:created>
  <dcterms:modified xsi:type="dcterms:W3CDTF">2024-03-26T15:48:13Z</dcterms:modified>
</cp:coreProperties>
</file>